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Tavoda\LETTERS\חגית\תקציב\תקציב 2021\ספר תקציב 2021\"/>
    </mc:Choice>
  </mc:AlternateContent>
  <bookViews>
    <workbookView xWindow="0" yWindow="0" windowWidth="28800" windowHeight="10245"/>
  </bookViews>
  <sheets>
    <sheet name="מנהלי בתפעולי לספר התקציב" sheetId="1" r:id="rId1"/>
  </sheets>
  <definedNames>
    <definedName name="_xlnm.Print_Area" localSheetId="0">'מנהלי בתפעולי לספר התקציב'!$A$1:$F$132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E119" i="1"/>
  <c r="D119" i="1"/>
  <c r="F116" i="1"/>
  <c r="E116" i="1"/>
  <c r="D116" i="1"/>
  <c r="F110" i="1"/>
  <c r="E110" i="1"/>
  <c r="D110" i="1"/>
  <c r="F107" i="1"/>
  <c r="E107" i="1"/>
  <c r="D107" i="1"/>
  <c r="F97" i="1"/>
  <c r="E97" i="1"/>
  <c r="D97" i="1"/>
  <c r="F90" i="1"/>
  <c r="F86" i="1" s="1"/>
  <c r="E86" i="1"/>
  <c r="D86" i="1"/>
  <c r="F79" i="1"/>
  <c r="F69" i="1" s="1"/>
  <c r="E69" i="1"/>
  <c r="D69" i="1"/>
  <c r="F67" i="1"/>
  <c r="E67" i="1"/>
  <c r="D67" i="1"/>
  <c r="F65" i="1"/>
  <c r="E65" i="1"/>
  <c r="D65" i="1"/>
  <c r="F58" i="1"/>
  <c r="E58" i="1"/>
  <c r="D58" i="1"/>
  <c r="F56" i="1"/>
  <c r="E56" i="1"/>
  <c r="D56" i="1"/>
  <c r="F44" i="1"/>
  <c r="E44" i="1"/>
  <c r="D44" i="1"/>
  <c r="F28" i="1"/>
  <c r="E28" i="1"/>
  <c r="D28" i="1"/>
  <c r="F15" i="1"/>
  <c r="E15" i="1"/>
  <c r="D15" i="1"/>
  <c r="F11" i="1"/>
  <c r="E11" i="1"/>
  <c r="D11" i="1"/>
  <c r="F8" i="1"/>
  <c r="E8" i="1"/>
  <c r="D8" i="1"/>
  <c r="D7" i="1" s="1"/>
  <c r="E7" i="1"/>
  <c r="F7" i="1" l="1"/>
</calcChain>
</file>

<file path=xl/sharedStrings.xml><?xml version="1.0" encoding="utf-8"?>
<sst xmlns="http://schemas.openxmlformats.org/spreadsheetml/2006/main" count="144" uniqueCount="134">
  <si>
    <t>אומדן הוצאה מנהלי ביטוחי לשנת 2021</t>
  </si>
  <si>
    <t>(באלפי ש"ח)</t>
  </si>
  <si>
    <t>סדר</t>
  </si>
  <si>
    <t xml:space="preserve">                           סעיף תקציבי</t>
  </si>
  <si>
    <t>אומדן הוצאה מקורי</t>
  </si>
  <si>
    <t>אומדן הוצאה מעודכן</t>
  </si>
  <si>
    <t>אומדן הוצאה</t>
  </si>
  <si>
    <t>סה"כ מינהלי בתפעולי</t>
  </si>
  <si>
    <t>אמהות</t>
  </si>
  <si>
    <t>הסעת יולדות</t>
  </si>
  <si>
    <t>בדיקות מי שפיר</t>
  </si>
  <si>
    <t>הבטחת הכנסה</t>
  </si>
  <si>
    <t>שמאים-שומות הבטחת הכנסה</t>
  </si>
  <si>
    <t>מ.אבחון סמים ה.הכנסה</t>
  </si>
  <si>
    <t>קובץ נדלן-הבטחת הכנסה</t>
  </si>
  <si>
    <t>נפגעי עבודה</t>
  </si>
  <si>
    <t>תעודת נכה - נפגעי עבודה</t>
  </si>
  <si>
    <t>מרכז יד מכוונת וועדות רפואיות</t>
  </si>
  <si>
    <t>ריפוי-פינוי נ.עבודה במ.ד.א</t>
  </si>
  <si>
    <t>ריפוי-פינוי נ.עבודה במסוק</t>
  </si>
  <si>
    <t>רופאים ועדות נפגעי עבודה</t>
  </si>
  <si>
    <t>פסיכולוגים ונורופסיכ נ.עבודה</t>
  </si>
  <si>
    <t>בדיקות רפואיות דמי פגיעה</t>
  </si>
  <si>
    <t>בדיקות רפואיות נפגעי עבודה</t>
  </si>
  <si>
    <t>ועדות עררים צפון נפגעי עבודה</t>
  </si>
  <si>
    <t>21045521</t>
  </si>
  <si>
    <t>חוו"ד גהותנים</t>
  </si>
  <si>
    <t>21043971</t>
  </si>
  <si>
    <t>הנצחה והוקרה לנפגעים בפעולות התנדבות</t>
  </si>
  <si>
    <t>21041140</t>
  </si>
  <si>
    <t>מרכז ועדות רפואיות נ"ע</t>
  </si>
  <si>
    <t>נכות</t>
  </si>
  <si>
    <t>רופאים-ועדות נ.כללית ושרם</t>
  </si>
  <si>
    <t>מכונים להערכות תפקוד-נ.כללית</t>
  </si>
  <si>
    <t>מומחים שאינם רופאים-נ.כללית</t>
  </si>
  <si>
    <t>פסיכולוגים ונורופסיכו נ.כללית</t>
  </si>
  <si>
    <t>בדיקות רפואיות נ.כללית</t>
  </si>
  <si>
    <t>נ. כללית - מידע מקופ"ח</t>
  </si>
  <si>
    <t>רופאים-ועדות רפואיות ילד נכה</t>
  </si>
  <si>
    <t>פסיכולוגים ונורופסיכולוג-ילד נכה</t>
  </si>
  <si>
    <t>בדיקות רפואיות ילד נכה</t>
  </si>
  <si>
    <t>הערכת תלות שרותים מיוחדים</t>
  </si>
  <si>
    <t>הערכת תלות ילד נכה</t>
  </si>
  <si>
    <t>מחלקה ראשונה יזום תביעות (כולל סיעוד)</t>
  </si>
  <si>
    <t>הנפקת תעודת נכה - נכות</t>
  </si>
  <si>
    <t>תשלום לגופים המתמנים כמקבלי גמלה</t>
  </si>
  <si>
    <t>21023205</t>
  </si>
  <si>
    <t>מרכז ועדות רפואיות - נ"כ</t>
  </si>
  <si>
    <t>ניידות</t>
  </si>
  <si>
    <t>ביטוח גרירה-ניידות</t>
  </si>
  <si>
    <t>ועדות רפואיות ניידות</t>
  </si>
  <si>
    <t>שונות והוצ קבועות קטנות-ניידות</t>
  </si>
  <si>
    <t>בדיקות דופלר ניידות</t>
  </si>
  <si>
    <t>ביול הודעות שעבוד של כלי רכב</t>
  </si>
  <si>
    <t>ועדות לגודל רכב במכון-ניידות</t>
  </si>
  <si>
    <t>בדיקות פיזיוטרפיסט</t>
  </si>
  <si>
    <t>ניידות לימוד נהיגה</t>
  </si>
  <si>
    <t>בדיקת עלויות אבזור בעקבות בג"צ</t>
  </si>
  <si>
    <t>ילדים</t>
  </si>
  <si>
    <t>חסכון לכל ילד-ניהול כספי החיסכון</t>
  </si>
  <si>
    <t>זו"ש</t>
  </si>
  <si>
    <t>בדיקות וחוו"ד-אמנות בנלאומיות</t>
  </si>
  <si>
    <t>זו"ש דמי קבורה בדיקת רואי חשבון</t>
  </si>
  <si>
    <t>שמאים-שומות השלמה ק.אזרח ותיק</t>
  </si>
  <si>
    <t>שמאים-שומות השלמה שאירים</t>
  </si>
  <si>
    <t>מענק הקמת מצבות לנפטרים גלמודים</t>
  </si>
  <si>
    <t>קבורה אזרחית ע"ח האוצר</t>
  </si>
  <si>
    <t>אבטלה</t>
  </si>
  <si>
    <t>השתתפות בהוצאות שרות התעסוקה-אבטלה</t>
  </si>
  <si>
    <t>בש"מ</t>
  </si>
  <si>
    <t>קרן רווחה משרתי מילואים</t>
  </si>
  <si>
    <t>איבה</t>
  </si>
  <si>
    <t>השתתפות בפעילות ארגון נפגעי איבה</t>
  </si>
  <si>
    <t>פינוי אווירי נפגעי איבה</t>
  </si>
  <si>
    <t>שירות ואספקת ציוד אורטופדי לנפגעי איבה</t>
  </si>
  <si>
    <t>מ.ממוחשבת עם מ.בטחון-איבה</t>
  </si>
  <si>
    <t>שי ליום הזיכרון-איבה</t>
  </si>
  <si>
    <t>פעולות הנצחה צוות דידקטי-איבה</t>
  </si>
  <si>
    <t>ועדת חריגים גמול לחברי ועדה-איבה</t>
  </si>
  <si>
    <t>הנצחה קבוצתית-איבה</t>
  </si>
  <si>
    <t>איבה - הסעות</t>
  </si>
  <si>
    <t>פעולות הנצחה שונות-מפוי קברים,עמדות מידע,תיעוד אנדרט</t>
  </si>
  <si>
    <t>ספר יזכור מס'4</t>
  </si>
  <si>
    <t>סדנאות להתמודדות-עובדים</t>
  </si>
  <si>
    <t>אחזקה שנתית-אנדרטה לחללי פעולת איבה</t>
  </si>
  <si>
    <t>איבה-פינוי נפ"א מד"א</t>
  </si>
  <si>
    <t>סיוע משפטי למשפחות נ.איבה</t>
  </si>
  <si>
    <t>28031771</t>
  </si>
  <si>
    <t>מרכז הנצחה ממלכתי לחללי נפ"א</t>
  </si>
  <si>
    <t>סיעוד</t>
  </si>
  <si>
    <t>הערכת תלות סיעוד</t>
  </si>
  <si>
    <t>אחיות קופ"ח ו.מקומיות סיעוד</t>
  </si>
  <si>
    <t>יועצות תלות סיעוד</t>
  </si>
  <si>
    <t>מעקב טלפוני על נוכחות מטפלות בבית זקן</t>
  </si>
  <si>
    <t>עלות חברי ועדת ערר בסיעוד</t>
  </si>
  <si>
    <t>עו"ס פיקוח ובקרה - סיעוד</t>
  </si>
  <si>
    <t>ביצוע סקרי איכות לחב' הסיעוד</t>
  </si>
  <si>
    <t>שיפוי הסעות וציוד מגן</t>
  </si>
  <si>
    <t>סיעוד החזר ועדות ערר</t>
  </si>
  <si>
    <t>בקרת רו"ח סיעוד</t>
  </si>
  <si>
    <t>שיקום</t>
  </si>
  <si>
    <t>שיקום הסעות</t>
  </si>
  <si>
    <t>נ"ע שיקום בר מצווה וסדנאות</t>
  </si>
  <si>
    <t>שיקום אבחון כלכלי</t>
  </si>
  <si>
    <t>נ"ע שיקום שירות מתנדב לנכה</t>
  </si>
  <si>
    <t>מתנדבים איבה-משכרת</t>
  </si>
  <si>
    <t>מתנדבים וקבוצות תמיכה איבה</t>
  </si>
  <si>
    <t>תשלום לבית הלוחם איבה</t>
  </si>
  <si>
    <t>ביטוח בריאות</t>
  </si>
  <si>
    <t>כ"א ושכר ביטוח בריאות</t>
  </si>
  <si>
    <t>מועצת בריאות מ. בריאות</t>
  </si>
  <si>
    <t>שיבוב</t>
  </si>
  <si>
    <t>חוו"ד מומחים 328</t>
  </si>
  <si>
    <t>שכ"ד עו"ד חיצוני 328</t>
  </si>
  <si>
    <t>הוצ' משפט ושכ"ט 328</t>
  </si>
  <si>
    <t>תשלום לחקירות 328</t>
  </si>
  <si>
    <t>תשלום לעדים 328</t>
  </si>
  <si>
    <t>כללי</t>
  </si>
  <si>
    <t>בדיקת חשבוניות רפואיים</t>
  </si>
  <si>
    <t>עמלות כרטיסי אשראי</t>
  </si>
  <si>
    <t>הלשכה הרפואית</t>
  </si>
  <si>
    <t>ימי עיון רופאי ועדות נ"כ לשכה רפואית</t>
  </si>
  <si>
    <t>רופאים יועצים נ.כללית ושרם</t>
  </si>
  <si>
    <t>רופאים יועצים ילד נכה</t>
  </si>
  <si>
    <t>הערכת תלות רופאים גריאטריה-לשכה רפואית</t>
  </si>
  <si>
    <t>רופאים יועצים נפגעי עבודה</t>
  </si>
  <si>
    <t>חוות דעת דמי פגיעה</t>
  </si>
  <si>
    <t>ימי עיון רופאי ועדות נ"ע-לשכה רפואית</t>
  </si>
  <si>
    <t>תשלום לרופאים בגין הדרכות תבל-לשכה רפואית</t>
  </si>
  <si>
    <t>שמירת הריון ייעוץ רפואי</t>
  </si>
  <si>
    <t>רופאים משרד ראשי</t>
  </si>
  <si>
    <t>רופאי משרד ראשי</t>
  </si>
  <si>
    <t>בקרת איכות רפואית-איבה</t>
  </si>
  <si>
    <t>בקרה רפואית ניידות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</si>
</sst>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77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  <charset val="177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distributed"/>
    </xf>
    <xf numFmtId="0" fontId="5" fillId="2" borderId="1" xfId="1" applyFont="1" applyFill="1" applyBorder="1" applyAlignment="1">
      <alignment horizontal="left" vertical="distributed"/>
    </xf>
    <xf numFmtId="49" fontId="5" fillId="2" borderId="2" xfId="1" applyNumberFormat="1" applyFont="1" applyFill="1" applyBorder="1" applyAlignment="1">
      <alignment horizontal="center" vertical="distributed"/>
    </xf>
    <xf numFmtId="49" fontId="5" fillId="2" borderId="3" xfId="1" applyNumberFormat="1" applyFont="1" applyFill="1" applyBorder="1" applyAlignment="1">
      <alignment horizontal="center" vertical="distributed"/>
    </xf>
    <xf numFmtId="49" fontId="5" fillId="2" borderId="1" xfId="1" applyNumberFormat="1" applyFont="1" applyFill="1" applyBorder="1" applyAlignment="1">
      <alignment horizontal="center" vertical="distributed"/>
    </xf>
    <xf numFmtId="0" fontId="2" fillId="0" borderId="0" xfId="0" applyFont="1"/>
    <xf numFmtId="3" fontId="5" fillId="2" borderId="1" xfId="1" applyNumberFormat="1" applyFont="1" applyFill="1" applyBorder="1" applyAlignment="1">
      <alignment horizontal="center" vertical="distributed"/>
    </xf>
    <xf numFmtId="0" fontId="5" fillId="2" borderId="4" xfId="1" applyFont="1" applyFill="1" applyBorder="1" applyAlignment="1">
      <alignment horizontal="left" vertical="distributed"/>
    </xf>
    <xf numFmtId="0" fontId="5" fillId="2" borderId="5" xfId="1" applyFont="1" applyFill="1" applyBorder="1" applyAlignment="1">
      <alignment horizontal="left" vertical="distributed"/>
    </xf>
    <xf numFmtId="0" fontId="5" fillId="2" borderId="6" xfId="1" applyFont="1" applyFill="1" applyBorder="1" applyAlignment="1">
      <alignment horizontal="left" vertical="distributed"/>
    </xf>
    <xf numFmtId="3" fontId="3" fillId="3" borderId="7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3" fillId="3" borderId="9" xfId="0" applyFont="1" applyFill="1" applyBorder="1" applyAlignment="1">
      <alignment vertical="center"/>
    </xf>
    <xf numFmtId="0" fontId="3" fillId="0" borderId="0" xfId="0" applyFont="1"/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/>
    <xf numFmtId="0" fontId="3" fillId="3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/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0" fontId="3" fillId="0" borderId="0" xfId="0" applyFont="1" applyFill="1"/>
    <xf numFmtId="0" fontId="2" fillId="4" borderId="8" xfId="0" applyFont="1" applyFill="1" applyBorder="1" applyAlignment="1">
      <alignment vertical="center"/>
    </xf>
    <xf numFmtId="0" fontId="2" fillId="4" borderId="0" xfId="0" applyFont="1" applyFill="1"/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5" borderId="0" xfId="0" applyNumberFormat="1" applyFont="1" applyFill="1" applyBorder="1" applyAlignment="1"/>
  </cellXfs>
  <cellStyles count="2">
    <cellStyle name="Normal" xfId="0" builtinId="0"/>
    <cellStyle name="Normal_ספר תקציב" xfId="1"/>
  </cellStyles>
  <dxfs count="5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rightToLeft="1" tabSelected="1" view="pageBreakPreview" zoomScale="85" zoomScaleNormal="100" zoomScaleSheetLayoutView="85" workbookViewId="0">
      <selection activeCell="G7" sqref="G7"/>
    </sheetView>
  </sheetViews>
  <sheetFormatPr defaultColWidth="9.140625" defaultRowHeight="19.5" customHeight="1" x14ac:dyDescent="0.25"/>
  <cols>
    <col min="1" max="1" width="6.7109375" style="35" customWidth="1"/>
    <col min="2" max="2" width="13.140625" style="35" customWidth="1"/>
    <col min="3" max="3" width="38.42578125" style="35" customWidth="1"/>
    <col min="4" max="4" width="16.140625" style="38" customWidth="1"/>
    <col min="5" max="5" width="16" style="39" customWidth="1"/>
    <col min="6" max="6" width="15.85546875" style="20" customWidth="1"/>
    <col min="7" max="16384" width="9.140625" style="13"/>
  </cols>
  <sheetData>
    <row r="1" spans="1:9" s="2" customFormat="1" ht="19.5" customHeight="1" x14ac:dyDescent="0.25">
      <c r="A1" s="1" t="s">
        <v>0</v>
      </c>
      <c r="B1" s="1"/>
      <c r="C1" s="1"/>
      <c r="D1" s="1"/>
      <c r="E1" s="1"/>
      <c r="F1" s="1"/>
    </row>
    <row r="2" spans="1:9" s="2" customFormat="1" ht="19.5" customHeight="1" x14ac:dyDescent="0.25">
      <c r="A2" s="3" t="s">
        <v>1</v>
      </c>
      <c r="B2" s="3"/>
      <c r="C2" s="3"/>
      <c r="D2" s="3"/>
      <c r="E2" s="3"/>
      <c r="F2" s="3"/>
    </row>
    <row r="3" spans="1:9" s="2" customFormat="1" ht="19.5" customHeight="1" x14ac:dyDescent="0.25">
      <c r="A3" s="4"/>
      <c r="D3" s="5"/>
      <c r="E3" s="5"/>
    </row>
    <row r="4" spans="1:9" s="2" customFormat="1" ht="19.5" customHeight="1" thickBot="1" x14ac:dyDescent="0.3">
      <c r="A4" s="4"/>
      <c r="D4" s="6"/>
      <c r="E4" s="6"/>
      <c r="F4" s="7"/>
    </row>
    <row r="5" spans="1:9" ht="17.25" thickBot="1" x14ac:dyDescent="0.3">
      <c r="A5" s="8" t="s">
        <v>2</v>
      </c>
      <c r="B5" s="9" t="s">
        <v>3</v>
      </c>
      <c r="C5" s="9"/>
      <c r="D5" s="10">
        <v>2020</v>
      </c>
      <c r="E5" s="11"/>
      <c r="F5" s="12">
        <v>2021</v>
      </c>
    </row>
    <row r="6" spans="1:9" ht="33.75" thickBot="1" x14ac:dyDescent="0.3">
      <c r="A6" s="8"/>
      <c r="B6" s="9"/>
      <c r="C6" s="9"/>
      <c r="D6" s="14" t="s">
        <v>4</v>
      </c>
      <c r="E6" s="14" t="s">
        <v>5</v>
      </c>
      <c r="F6" s="14" t="s">
        <v>6</v>
      </c>
    </row>
    <row r="7" spans="1:9" ht="16.5" x14ac:dyDescent="0.25">
      <c r="A7" s="15" t="s">
        <v>7</v>
      </c>
      <c r="B7" s="16"/>
      <c r="C7" s="17"/>
      <c r="D7" s="18">
        <f>D8+D11+D15+D28+D44+D56+D58+D65+D67+D69+D86+D97+D107+D110+D116+D119</f>
        <v>615860</v>
      </c>
      <c r="E7" s="19">
        <f>E8+E11+E15+E28+E44+E56+E58+E65+E67+E69+E86+E97+E107+E110+E116+E119</f>
        <v>678910</v>
      </c>
      <c r="F7" s="19">
        <f>F8+F11+F15+F28+F44+F56+F58+F65+F67+F69+F86+F97+F107+F110+F116+F119</f>
        <v>665810</v>
      </c>
      <c r="I7" s="20"/>
    </row>
    <row r="8" spans="1:9" s="22" customFormat="1" ht="19.5" customHeight="1" x14ac:dyDescent="0.25">
      <c r="A8" s="21" t="s">
        <v>8</v>
      </c>
      <c r="B8" s="21"/>
      <c r="C8" s="21"/>
      <c r="D8" s="19">
        <f>SUM(D9:D10)</f>
        <v>19800</v>
      </c>
      <c r="E8" s="19">
        <f>SUM(E9:E10)</f>
        <v>21300</v>
      </c>
      <c r="F8" s="19">
        <f>SUM(F9:F10)</f>
        <v>22500</v>
      </c>
    </row>
    <row r="9" spans="1:9" ht="19.5" customHeight="1" x14ac:dyDescent="0.25">
      <c r="A9" s="23"/>
      <c r="B9" s="23">
        <v>21071048</v>
      </c>
      <c r="C9" s="23" t="s">
        <v>9</v>
      </c>
      <c r="D9" s="24">
        <v>10500</v>
      </c>
      <c r="E9" s="24">
        <v>10500</v>
      </c>
      <c r="F9" s="24">
        <v>10500</v>
      </c>
    </row>
    <row r="10" spans="1:9" ht="19.5" customHeight="1" x14ac:dyDescent="0.25">
      <c r="A10" s="23"/>
      <c r="B10" s="23">
        <v>21071071</v>
      </c>
      <c r="C10" s="23" t="s">
        <v>10</v>
      </c>
      <c r="D10" s="24">
        <v>9300</v>
      </c>
      <c r="E10" s="24">
        <v>10800</v>
      </c>
      <c r="F10" s="24">
        <v>12000</v>
      </c>
    </row>
    <row r="11" spans="1:9" s="22" customFormat="1" ht="19.5" customHeight="1" x14ac:dyDescent="0.25">
      <c r="A11" s="25" t="s">
        <v>11</v>
      </c>
      <c r="B11" s="25"/>
      <c r="C11" s="25"/>
      <c r="D11" s="19">
        <f>SUM(D12:D14)</f>
        <v>7500</v>
      </c>
      <c r="E11" s="19">
        <f>SUM(E12:E14)</f>
        <v>7500</v>
      </c>
      <c r="F11" s="19">
        <f>SUM(F12:F14)</f>
        <v>7400</v>
      </c>
    </row>
    <row r="12" spans="1:9" ht="19.5" customHeight="1" x14ac:dyDescent="0.25">
      <c r="A12" s="23"/>
      <c r="B12" s="23">
        <v>28031490</v>
      </c>
      <c r="C12" s="23" t="s">
        <v>12</v>
      </c>
      <c r="D12" s="24">
        <v>1700</v>
      </c>
      <c r="E12" s="24">
        <v>1700</v>
      </c>
      <c r="F12" s="24">
        <v>1700</v>
      </c>
    </row>
    <row r="13" spans="1:9" ht="19.5" customHeight="1" x14ac:dyDescent="0.25">
      <c r="A13" s="23"/>
      <c r="B13" s="23">
        <v>28031516</v>
      </c>
      <c r="C13" s="23" t="s">
        <v>13</v>
      </c>
      <c r="D13" s="24">
        <v>5100</v>
      </c>
      <c r="E13" s="24">
        <v>5100</v>
      </c>
      <c r="F13" s="24">
        <v>5000</v>
      </c>
    </row>
    <row r="14" spans="1:9" ht="19.5" customHeight="1" x14ac:dyDescent="0.25">
      <c r="A14" s="23"/>
      <c r="B14" s="23">
        <v>28031540</v>
      </c>
      <c r="C14" s="23" t="s">
        <v>14</v>
      </c>
      <c r="D14" s="24">
        <v>700</v>
      </c>
      <c r="E14" s="24">
        <v>700</v>
      </c>
      <c r="F14" s="24">
        <v>700</v>
      </c>
    </row>
    <row r="15" spans="1:9" s="22" customFormat="1" ht="19.5" customHeight="1" x14ac:dyDescent="0.25">
      <c r="A15" s="25" t="s">
        <v>15</v>
      </c>
      <c r="B15" s="25"/>
      <c r="C15" s="25"/>
      <c r="D15" s="19">
        <f t="shared" ref="D15:F15" si="0">SUM(D16:D27)</f>
        <v>92450</v>
      </c>
      <c r="E15" s="19">
        <f t="shared" si="0"/>
        <v>95950</v>
      </c>
      <c r="F15" s="19">
        <f t="shared" si="0"/>
        <v>97900</v>
      </c>
    </row>
    <row r="16" spans="1:9" ht="19.5" customHeight="1" x14ac:dyDescent="0.25">
      <c r="A16" s="23"/>
      <c r="B16" s="23">
        <v>21040209</v>
      </c>
      <c r="C16" s="23" t="s">
        <v>16</v>
      </c>
      <c r="D16" s="24">
        <v>50</v>
      </c>
      <c r="E16" s="24">
        <v>50</v>
      </c>
      <c r="F16" s="24">
        <v>0</v>
      </c>
    </row>
    <row r="17" spans="1:6" ht="19.5" customHeight="1" x14ac:dyDescent="0.25">
      <c r="A17" s="23"/>
      <c r="B17" s="23">
        <v>21043039</v>
      </c>
      <c r="C17" s="23" t="s">
        <v>17</v>
      </c>
      <c r="D17" s="24">
        <v>13500</v>
      </c>
      <c r="E17" s="24">
        <v>13500</v>
      </c>
      <c r="F17" s="24">
        <v>13500</v>
      </c>
    </row>
    <row r="18" spans="1:6" ht="19.5" customHeight="1" x14ac:dyDescent="0.25">
      <c r="A18" s="23"/>
      <c r="B18" s="23">
        <v>21043989</v>
      </c>
      <c r="C18" s="23" t="s">
        <v>18</v>
      </c>
      <c r="D18" s="24">
        <v>500</v>
      </c>
      <c r="E18" s="24">
        <v>500</v>
      </c>
      <c r="F18" s="24">
        <v>100</v>
      </c>
    </row>
    <row r="19" spans="1:6" s="27" customFormat="1" ht="19.5" customHeight="1" x14ac:dyDescent="0.25">
      <c r="A19" s="26"/>
      <c r="B19" s="26">
        <v>21043997</v>
      </c>
      <c r="C19" s="26" t="s">
        <v>19</v>
      </c>
      <c r="D19" s="24">
        <v>1500</v>
      </c>
      <c r="E19" s="24">
        <v>3500</v>
      </c>
      <c r="F19" s="24">
        <v>2500</v>
      </c>
    </row>
    <row r="20" spans="1:6" ht="19.5" customHeight="1" x14ac:dyDescent="0.25">
      <c r="A20" s="23"/>
      <c r="B20" s="23">
        <v>21044037</v>
      </c>
      <c r="C20" s="23" t="s">
        <v>20</v>
      </c>
      <c r="D20" s="24">
        <v>45000</v>
      </c>
      <c r="E20" s="24">
        <v>46500</v>
      </c>
      <c r="F20" s="24">
        <v>48000</v>
      </c>
    </row>
    <row r="21" spans="1:6" ht="19.5" customHeight="1" x14ac:dyDescent="0.25">
      <c r="A21" s="23"/>
      <c r="B21" s="23">
        <v>21044060</v>
      </c>
      <c r="C21" s="23" t="s">
        <v>21</v>
      </c>
      <c r="D21" s="24">
        <v>1000</v>
      </c>
      <c r="E21" s="24">
        <v>1000</v>
      </c>
      <c r="F21" s="24">
        <v>1000</v>
      </c>
    </row>
    <row r="22" spans="1:6" ht="19.5" customHeight="1" x14ac:dyDescent="0.25">
      <c r="A22" s="23"/>
      <c r="B22" s="23">
        <v>21044078</v>
      </c>
      <c r="C22" s="23" t="s">
        <v>22</v>
      </c>
      <c r="D22" s="24">
        <v>3100</v>
      </c>
      <c r="E22" s="24">
        <v>3100</v>
      </c>
      <c r="F22" s="24">
        <v>3100</v>
      </c>
    </row>
    <row r="23" spans="1:6" ht="19.5" customHeight="1" x14ac:dyDescent="0.25">
      <c r="A23" s="23"/>
      <c r="B23" s="23">
        <v>21044110</v>
      </c>
      <c r="C23" s="23" t="s">
        <v>23</v>
      </c>
      <c r="D23" s="24">
        <v>1800</v>
      </c>
      <c r="E23" s="24">
        <v>1800</v>
      </c>
      <c r="F23" s="24">
        <v>1800</v>
      </c>
    </row>
    <row r="24" spans="1:6" ht="19.5" customHeight="1" x14ac:dyDescent="0.25">
      <c r="A24" s="23"/>
      <c r="B24" s="28">
        <v>21044128</v>
      </c>
      <c r="C24" s="23" t="s">
        <v>24</v>
      </c>
      <c r="D24" s="24">
        <v>25000</v>
      </c>
      <c r="E24" s="24">
        <v>25000</v>
      </c>
      <c r="F24" s="24">
        <v>23000</v>
      </c>
    </row>
    <row r="25" spans="1:6" ht="19.5" customHeight="1" x14ac:dyDescent="0.25">
      <c r="A25" s="23"/>
      <c r="B25" s="29" t="s">
        <v>25</v>
      </c>
      <c r="C25" s="23" t="s">
        <v>26</v>
      </c>
      <c r="D25" s="24">
        <v>1000</v>
      </c>
      <c r="E25" s="24">
        <v>1000</v>
      </c>
      <c r="F25" s="24">
        <v>1000</v>
      </c>
    </row>
    <row r="26" spans="1:6" ht="19.5" customHeight="1" x14ac:dyDescent="0.25">
      <c r="A26" s="23"/>
      <c r="B26" s="29" t="s">
        <v>27</v>
      </c>
      <c r="C26" s="23" t="s">
        <v>28</v>
      </c>
      <c r="D26" s="24">
        <v>0</v>
      </c>
      <c r="E26" s="24">
        <v>0</v>
      </c>
      <c r="F26" s="24">
        <v>400</v>
      </c>
    </row>
    <row r="27" spans="1:6" ht="19.5" customHeight="1" x14ac:dyDescent="0.25">
      <c r="A27" s="23"/>
      <c r="B27" s="30" t="s">
        <v>29</v>
      </c>
      <c r="C27" s="23" t="s">
        <v>30</v>
      </c>
      <c r="D27" s="24">
        <v>0</v>
      </c>
      <c r="E27" s="24">
        <v>0</v>
      </c>
      <c r="F27" s="24">
        <v>3500</v>
      </c>
    </row>
    <row r="28" spans="1:6" s="22" customFormat="1" ht="19.5" customHeight="1" x14ac:dyDescent="0.25">
      <c r="A28" s="25" t="s">
        <v>31</v>
      </c>
      <c r="B28" s="25"/>
      <c r="C28" s="25"/>
      <c r="D28" s="19">
        <f t="shared" ref="D28:F28" si="1">SUM(D29:D43)</f>
        <v>101920</v>
      </c>
      <c r="E28" s="19">
        <f t="shared" si="1"/>
        <v>106420</v>
      </c>
      <c r="F28" s="19">
        <f t="shared" si="1"/>
        <v>112420</v>
      </c>
    </row>
    <row r="29" spans="1:6" ht="19.5" customHeight="1" x14ac:dyDescent="0.25">
      <c r="A29" s="23"/>
      <c r="B29" s="23">
        <v>21023098</v>
      </c>
      <c r="C29" s="23" t="s">
        <v>32</v>
      </c>
      <c r="D29" s="24">
        <v>52000</v>
      </c>
      <c r="E29" s="24">
        <v>55000</v>
      </c>
      <c r="F29" s="24">
        <v>56000</v>
      </c>
    </row>
    <row r="30" spans="1:6" ht="19.5" customHeight="1" x14ac:dyDescent="0.25">
      <c r="A30" s="23"/>
      <c r="B30" s="23">
        <v>21023114</v>
      </c>
      <c r="C30" s="23" t="s">
        <v>33</v>
      </c>
      <c r="D30" s="24">
        <v>8600</v>
      </c>
      <c r="E30" s="24">
        <v>10100</v>
      </c>
      <c r="F30" s="24">
        <v>8600</v>
      </c>
    </row>
    <row r="31" spans="1:6" ht="19.5" customHeight="1" x14ac:dyDescent="0.25">
      <c r="A31" s="23"/>
      <c r="B31" s="23">
        <v>21023130</v>
      </c>
      <c r="C31" s="23" t="s">
        <v>34</v>
      </c>
      <c r="D31" s="24">
        <v>1100</v>
      </c>
      <c r="E31" s="24">
        <v>1100</v>
      </c>
      <c r="F31" s="24">
        <v>1100</v>
      </c>
    </row>
    <row r="32" spans="1:6" ht="19.5" customHeight="1" x14ac:dyDescent="0.25">
      <c r="A32" s="23"/>
      <c r="B32" s="23">
        <v>21023155</v>
      </c>
      <c r="C32" s="23" t="s">
        <v>35</v>
      </c>
      <c r="D32" s="24">
        <v>1000</v>
      </c>
      <c r="E32" s="24">
        <v>1000</v>
      </c>
      <c r="F32" s="24">
        <v>1000</v>
      </c>
    </row>
    <row r="33" spans="1:6" ht="19.5" customHeight="1" x14ac:dyDescent="0.25">
      <c r="A33" s="23"/>
      <c r="B33" s="23">
        <v>21023163</v>
      </c>
      <c r="C33" s="23" t="s">
        <v>36</v>
      </c>
      <c r="D33" s="24">
        <v>300</v>
      </c>
      <c r="E33" s="24">
        <v>300</v>
      </c>
      <c r="F33" s="24">
        <v>300</v>
      </c>
    </row>
    <row r="34" spans="1:6" ht="19.5" customHeight="1" x14ac:dyDescent="0.25">
      <c r="A34" s="23"/>
      <c r="B34" s="23">
        <v>21023189</v>
      </c>
      <c r="C34" s="23" t="s">
        <v>37</v>
      </c>
      <c r="D34" s="24">
        <v>10000</v>
      </c>
      <c r="E34" s="24">
        <v>10000</v>
      </c>
      <c r="F34" s="24">
        <v>10000</v>
      </c>
    </row>
    <row r="35" spans="1:6" ht="19.5" customHeight="1" x14ac:dyDescent="0.25">
      <c r="A35" s="23"/>
      <c r="B35" s="23">
        <v>21023197</v>
      </c>
      <c r="C35" s="23" t="s">
        <v>38</v>
      </c>
      <c r="D35" s="24">
        <v>11000</v>
      </c>
      <c r="E35" s="24">
        <v>11000</v>
      </c>
      <c r="F35" s="24">
        <v>12000</v>
      </c>
    </row>
    <row r="36" spans="1:6" ht="19.5" customHeight="1" x14ac:dyDescent="0.25">
      <c r="A36" s="23"/>
      <c r="B36" s="23">
        <v>21023221</v>
      </c>
      <c r="C36" s="23" t="s">
        <v>39</v>
      </c>
      <c r="D36" s="24">
        <v>300</v>
      </c>
      <c r="E36" s="24">
        <v>300</v>
      </c>
      <c r="F36" s="24">
        <v>300</v>
      </c>
    </row>
    <row r="37" spans="1:6" ht="19.5" customHeight="1" x14ac:dyDescent="0.25">
      <c r="A37" s="23"/>
      <c r="B37" s="23">
        <v>21023247</v>
      </c>
      <c r="C37" s="23" t="s">
        <v>40</v>
      </c>
      <c r="D37" s="24">
        <v>40</v>
      </c>
      <c r="E37" s="24">
        <v>40</v>
      </c>
      <c r="F37" s="24">
        <v>40</v>
      </c>
    </row>
    <row r="38" spans="1:6" ht="19.5" customHeight="1" x14ac:dyDescent="0.25">
      <c r="A38" s="23"/>
      <c r="B38" s="23">
        <v>21023262</v>
      </c>
      <c r="C38" s="23" t="s">
        <v>41</v>
      </c>
      <c r="D38" s="24">
        <v>3000</v>
      </c>
      <c r="E38" s="24">
        <v>3000</v>
      </c>
      <c r="F38" s="24">
        <v>3000</v>
      </c>
    </row>
    <row r="39" spans="1:6" ht="19.5" customHeight="1" x14ac:dyDescent="0.25">
      <c r="A39" s="23"/>
      <c r="B39" s="23">
        <v>21023270</v>
      </c>
      <c r="C39" s="23" t="s">
        <v>42</v>
      </c>
      <c r="D39" s="24">
        <v>330</v>
      </c>
      <c r="E39" s="24">
        <v>330</v>
      </c>
      <c r="F39" s="24">
        <v>330</v>
      </c>
    </row>
    <row r="40" spans="1:6" ht="19.5" customHeight="1" x14ac:dyDescent="0.25">
      <c r="A40" s="23"/>
      <c r="B40" s="23">
        <v>21023338</v>
      </c>
      <c r="C40" s="23" t="s">
        <v>43</v>
      </c>
      <c r="D40" s="24">
        <v>8000</v>
      </c>
      <c r="E40" s="24">
        <v>8000</v>
      </c>
      <c r="F40" s="24">
        <v>10000</v>
      </c>
    </row>
    <row r="41" spans="1:6" ht="19.5" customHeight="1" x14ac:dyDescent="0.25">
      <c r="A41" s="23"/>
      <c r="B41" s="23">
        <v>21023346</v>
      </c>
      <c r="C41" s="23" t="s">
        <v>44</v>
      </c>
      <c r="D41" s="24">
        <v>250</v>
      </c>
      <c r="E41" s="24">
        <v>250</v>
      </c>
      <c r="F41" s="24">
        <v>250</v>
      </c>
    </row>
    <row r="42" spans="1:6" ht="19.5" customHeight="1" x14ac:dyDescent="0.25">
      <c r="A42" s="23"/>
      <c r="B42" s="23">
        <v>21023379</v>
      </c>
      <c r="C42" s="23" t="s">
        <v>45</v>
      </c>
      <c r="D42" s="24">
        <v>6000</v>
      </c>
      <c r="E42" s="24">
        <v>6000</v>
      </c>
      <c r="F42" s="24">
        <v>6000</v>
      </c>
    </row>
    <row r="43" spans="1:6" ht="19.5" customHeight="1" x14ac:dyDescent="0.25">
      <c r="A43" s="23"/>
      <c r="B43" s="30" t="s">
        <v>46</v>
      </c>
      <c r="C43" s="23" t="s">
        <v>47</v>
      </c>
      <c r="D43" s="24">
        <v>0</v>
      </c>
      <c r="E43" s="24">
        <v>0</v>
      </c>
      <c r="F43" s="24">
        <v>3500</v>
      </c>
    </row>
    <row r="44" spans="1:6" s="31" customFormat="1" ht="19.5" customHeight="1" x14ac:dyDescent="0.25">
      <c r="A44" s="25" t="s">
        <v>48</v>
      </c>
      <c r="B44" s="25"/>
      <c r="C44" s="19"/>
      <c r="D44" s="19">
        <f>SUM(D45:D53)</f>
        <v>16260</v>
      </c>
      <c r="E44" s="19">
        <f t="shared" ref="E44" si="2">SUM(E45:E53)</f>
        <v>16260</v>
      </c>
      <c r="F44" s="19">
        <f>SUM(F45:F53)</f>
        <v>16240</v>
      </c>
    </row>
    <row r="45" spans="1:6" ht="19.5" customHeight="1" x14ac:dyDescent="0.25">
      <c r="A45" s="23"/>
      <c r="B45" s="23">
        <v>28031011</v>
      </c>
      <c r="C45" s="23" t="s">
        <v>49</v>
      </c>
      <c r="D45" s="24">
        <v>1000</v>
      </c>
      <c r="E45" s="24">
        <v>1000</v>
      </c>
      <c r="F45" s="24">
        <v>1000</v>
      </c>
    </row>
    <row r="46" spans="1:6" ht="19.5" customHeight="1" x14ac:dyDescent="0.25">
      <c r="A46" s="23"/>
      <c r="B46" s="23">
        <v>28031029</v>
      </c>
      <c r="C46" s="23" t="s">
        <v>50</v>
      </c>
      <c r="D46" s="24">
        <v>8300</v>
      </c>
      <c r="E46" s="24">
        <v>8300</v>
      </c>
      <c r="F46" s="24">
        <v>8300</v>
      </c>
    </row>
    <row r="47" spans="1:6" ht="19.5" customHeight="1" x14ac:dyDescent="0.25">
      <c r="A47" s="23"/>
      <c r="B47" s="23">
        <v>28031060</v>
      </c>
      <c r="C47" s="23" t="s">
        <v>51</v>
      </c>
      <c r="D47" s="24">
        <v>170</v>
      </c>
      <c r="E47" s="24">
        <v>170</v>
      </c>
      <c r="F47" s="24">
        <v>170</v>
      </c>
    </row>
    <row r="48" spans="1:6" ht="19.5" customHeight="1" x14ac:dyDescent="0.25">
      <c r="A48" s="23"/>
      <c r="B48" s="23">
        <v>28031342</v>
      </c>
      <c r="C48" s="23" t="s">
        <v>52</v>
      </c>
      <c r="D48" s="24">
        <v>170</v>
      </c>
      <c r="E48" s="24">
        <v>170</v>
      </c>
      <c r="F48" s="24">
        <v>170</v>
      </c>
    </row>
    <row r="49" spans="1:6" ht="19.5" customHeight="1" x14ac:dyDescent="0.25">
      <c r="A49" s="23"/>
      <c r="B49" s="23">
        <v>28031979</v>
      </c>
      <c r="C49" s="23" t="s">
        <v>53</v>
      </c>
      <c r="D49" s="24">
        <v>20</v>
      </c>
      <c r="E49" s="24">
        <v>20</v>
      </c>
      <c r="F49" s="24">
        <v>0</v>
      </c>
    </row>
    <row r="50" spans="1:6" ht="19.5" customHeight="1" x14ac:dyDescent="0.25">
      <c r="A50" s="23"/>
      <c r="B50" s="23">
        <v>28031987</v>
      </c>
      <c r="C50" s="23" t="s">
        <v>54</v>
      </c>
      <c r="D50" s="24">
        <v>2200</v>
      </c>
      <c r="E50" s="24">
        <v>2200</v>
      </c>
      <c r="F50" s="24">
        <v>2200</v>
      </c>
    </row>
    <row r="51" spans="1:6" ht="19.5" customHeight="1" x14ac:dyDescent="0.25">
      <c r="A51" s="23"/>
      <c r="B51" s="23">
        <v>28032126</v>
      </c>
      <c r="C51" s="23" t="s">
        <v>55</v>
      </c>
      <c r="D51" s="24">
        <v>50</v>
      </c>
      <c r="E51" s="24">
        <v>50</v>
      </c>
      <c r="F51" s="24">
        <v>50</v>
      </c>
    </row>
    <row r="52" spans="1:6" ht="19.5" customHeight="1" x14ac:dyDescent="0.25">
      <c r="A52" s="23"/>
      <c r="B52" s="23">
        <v>28038305</v>
      </c>
      <c r="C52" s="23" t="s">
        <v>56</v>
      </c>
      <c r="D52" s="24">
        <v>4300</v>
      </c>
      <c r="E52" s="24">
        <v>4300</v>
      </c>
      <c r="F52" s="24">
        <v>4300</v>
      </c>
    </row>
    <row r="53" spans="1:6" ht="19.5" customHeight="1" thickBot="1" x14ac:dyDescent="0.3">
      <c r="A53" s="23"/>
      <c r="B53" s="23">
        <v>28038610</v>
      </c>
      <c r="C53" s="23" t="s">
        <v>57</v>
      </c>
      <c r="D53" s="24">
        <v>50</v>
      </c>
      <c r="E53" s="24">
        <v>50</v>
      </c>
      <c r="F53" s="24">
        <v>50</v>
      </c>
    </row>
    <row r="54" spans="1:6" ht="17.25" customHeight="1" thickBot="1" x14ac:dyDescent="0.3">
      <c r="A54" s="8" t="s">
        <v>2</v>
      </c>
      <c r="B54" s="9" t="s">
        <v>3</v>
      </c>
      <c r="C54" s="9"/>
      <c r="D54" s="10">
        <v>2020</v>
      </c>
      <c r="E54" s="11"/>
      <c r="F54" s="12">
        <v>2021</v>
      </c>
    </row>
    <row r="55" spans="1:6" ht="33.75" thickBot="1" x14ac:dyDescent="0.3">
      <c r="A55" s="8"/>
      <c r="B55" s="9"/>
      <c r="C55" s="9"/>
      <c r="D55" s="14" t="s">
        <v>4</v>
      </c>
      <c r="E55" s="14" t="s">
        <v>5</v>
      </c>
      <c r="F55" s="14" t="s">
        <v>6</v>
      </c>
    </row>
    <row r="56" spans="1:6" s="22" customFormat="1" ht="19.5" customHeight="1" x14ac:dyDescent="0.25">
      <c r="A56" s="25" t="s">
        <v>58</v>
      </c>
      <c r="B56" s="25"/>
      <c r="C56" s="25"/>
      <c r="D56" s="19">
        <f>SUM(D57)</f>
        <v>16000</v>
      </c>
      <c r="E56" s="19">
        <f>SUM(E57)</f>
        <v>20500</v>
      </c>
      <c r="F56" s="19">
        <f>SUM(F57)</f>
        <v>25000</v>
      </c>
    </row>
    <row r="57" spans="1:6" s="33" customFormat="1" ht="19.5" customHeight="1" x14ac:dyDescent="0.25">
      <c r="A57" s="32"/>
      <c r="B57" s="32">
        <v>28031094</v>
      </c>
      <c r="C57" s="32" t="s">
        <v>59</v>
      </c>
      <c r="D57" s="24">
        <v>16000</v>
      </c>
      <c r="E57" s="24">
        <v>20500</v>
      </c>
      <c r="F57" s="24">
        <v>25000</v>
      </c>
    </row>
    <row r="58" spans="1:6" s="22" customFormat="1" ht="19.5" customHeight="1" x14ac:dyDescent="0.25">
      <c r="A58" s="25" t="s">
        <v>60</v>
      </c>
      <c r="B58" s="25"/>
      <c r="C58" s="25"/>
      <c r="D58" s="19">
        <f>SUM(D59:D64)</f>
        <v>2750</v>
      </c>
      <c r="E58" s="19">
        <f>SUM(E59:E64)</f>
        <v>3250</v>
      </c>
      <c r="F58" s="19">
        <f>SUM(F59:F64)</f>
        <v>3600</v>
      </c>
    </row>
    <row r="59" spans="1:6" ht="19.5" customHeight="1" x14ac:dyDescent="0.25">
      <c r="A59" s="23"/>
      <c r="B59" s="23">
        <v>21012117</v>
      </c>
      <c r="C59" s="23" t="s">
        <v>61</v>
      </c>
      <c r="D59" s="24">
        <v>50</v>
      </c>
      <c r="E59" s="24">
        <v>50</v>
      </c>
      <c r="F59" s="24">
        <v>50</v>
      </c>
    </row>
    <row r="60" spans="1:6" ht="19.5" customHeight="1" x14ac:dyDescent="0.25">
      <c r="A60" s="23"/>
      <c r="B60" s="23">
        <v>21013016</v>
      </c>
      <c r="C60" s="23" t="s">
        <v>62</v>
      </c>
      <c r="D60" s="24">
        <v>450</v>
      </c>
      <c r="E60" s="24">
        <v>450</v>
      </c>
      <c r="F60" s="24">
        <v>900</v>
      </c>
    </row>
    <row r="61" spans="1:6" ht="19.5" customHeight="1" x14ac:dyDescent="0.25">
      <c r="A61" s="23"/>
      <c r="B61" s="23">
        <v>28031250</v>
      </c>
      <c r="C61" s="23" t="s">
        <v>63</v>
      </c>
      <c r="D61" s="24">
        <v>400</v>
      </c>
      <c r="E61" s="24">
        <v>750</v>
      </c>
      <c r="F61" s="24">
        <v>800</v>
      </c>
    </row>
    <row r="62" spans="1:6" ht="19.5" customHeight="1" x14ac:dyDescent="0.25">
      <c r="A62" s="23"/>
      <c r="B62" s="23">
        <v>28031268</v>
      </c>
      <c r="C62" s="23" t="s">
        <v>64</v>
      </c>
      <c r="D62" s="24">
        <v>150</v>
      </c>
      <c r="E62" s="24">
        <v>300</v>
      </c>
      <c r="F62" s="24">
        <v>150</v>
      </c>
    </row>
    <row r="63" spans="1:6" ht="19.5" customHeight="1" x14ac:dyDescent="0.25">
      <c r="A63" s="23"/>
      <c r="B63" s="23">
        <v>28031326</v>
      </c>
      <c r="C63" s="23" t="s">
        <v>65</v>
      </c>
      <c r="D63" s="24">
        <v>1100</v>
      </c>
      <c r="E63" s="24">
        <v>1100</v>
      </c>
      <c r="F63" s="24">
        <v>1100</v>
      </c>
    </row>
    <row r="64" spans="1:6" ht="19.5" customHeight="1" x14ac:dyDescent="0.25">
      <c r="A64" s="23"/>
      <c r="B64" s="23">
        <v>28031953</v>
      </c>
      <c r="C64" s="23" t="s">
        <v>66</v>
      </c>
      <c r="D64" s="24">
        <v>600</v>
      </c>
      <c r="E64" s="24">
        <v>600</v>
      </c>
      <c r="F64" s="24">
        <v>600</v>
      </c>
    </row>
    <row r="65" spans="1:6" s="22" customFormat="1" ht="19.5" customHeight="1" x14ac:dyDescent="0.25">
      <c r="A65" s="25" t="s">
        <v>67</v>
      </c>
      <c r="B65" s="25"/>
      <c r="C65" s="25"/>
      <c r="D65" s="19">
        <f>SUM(D66)</f>
        <v>10000</v>
      </c>
      <c r="E65" s="19">
        <f>SUM(E66)</f>
        <v>10000</v>
      </c>
      <c r="F65" s="19">
        <f>SUM(F66)</f>
        <v>10000</v>
      </c>
    </row>
    <row r="66" spans="1:6" ht="19.5" customHeight="1" x14ac:dyDescent="0.25">
      <c r="A66" s="23"/>
      <c r="B66" s="23">
        <v>21091202</v>
      </c>
      <c r="C66" s="23" t="s">
        <v>68</v>
      </c>
      <c r="D66" s="24">
        <v>10000</v>
      </c>
      <c r="E66" s="24">
        <v>10000</v>
      </c>
      <c r="F66" s="24">
        <v>10000</v>
      </c>
    </row>
    <row r="67" spans="1:6" s="22" customFormat="1" ht="19.5" customHeight="1" x14ac:dyDescent="0.25">
      <c r="A67" s="25" t="s">
        <v>69</v>
      </c>
      <c r="B67" s="25"/>
      <c r="C67" s="25"/>
      <c r="D67" s="19">
        <f>SUM(D68)</f>
        <v>6500</v>
      </c>
      <c r="E67" s="19">
        <f>SUM(E68)</f>
        <v>6500</v>
      </c>
      <c r="F67" s="19">
        <f>SUM(F68)</f>
        <v>6500</v>
      </c>
    </row>
    <row r="68" spans="1:6" ht="19.5" customHeight="1" x14ac:dyDescent="0.25">
      <c r="A68" s="23"/>
      <c r="B68" s="23">
        <v>28030104</v>
      </c>
      <c r="C68" s="23" t="s">
        <v>70</v>
      </c>
      <c r="D68" s="24">
        <v>6500</v>
      </c>
      <c r="E68" s="24">
        <v>6500</v>
      </c>
      <c r="F68" s="24">
        <v>6500</v>
      </c>
    </row>
    <row r="69" spans="1:6" s="22" customFormat="1" ht="19.5" customHeight="1" x14ac:dyDescent="0.25">
      <c r="A69" s="25" t="s">
        <v>71</v>
      </c>
      <c r="B69" s="25"/>
      <c r="C69" s="25"/>
      <c r="D69" s="19">
        <f t="shared" ref="D69:F69" si="3">SUM(D70:D85)</f>
        <v>10910</v>
      </c>
      <c r="E69" s="19">
        <f t="shared" si="3"/>
        <v>11460</v>
      </c>
      <c r="F69" s="19">
        <f t="shared" si="3"/>
        <v>15940</v>
      </c>
    </row>
    <row r="70" spans="1:6" ht="19.5" customHeight="1" x14ac:dyDescent="0.25">
      <c r="A70" s="23"/>
      <c r="B70" s="26">
        <v>28030211</v>
      </c>
      <c r="C70" s="23" t="s">
        <v>72</v>
      </c>
      <c r="D70" s="24">
        <v>1500</v>
      </c>
      <c r="E70" s="24">
        <v>850</v>
      </c>
      <c r="F70" s="24">
        <v>1500</v>
      </c>
    </row>
    <row r="71" spans="1:6" ht="19.5" customHeight="1" x14ac:dyDescent="0.25">
      <c r="A71" s="23"/>
      <c r="B71" s="23">
        <v>28030401</v>
      </c>
      <c r="C71" s="23" t="s">
        <v>73</v>
      </c>
      <c r="D71" s="24">
        <v>200</v>
      </c>
      <c r="E71" s="24">
        <v>200</v>
      </c>
      <c r="F71" s="24">
        <v>200</v>
      </c>
    </row>
    <row r="72" spans="1:6" ht="19.5" customHeight="1" x14ac:dyDescent="0.25">
      <c r="A72" s="23"/>
      <c r="B72" s="23">
        <v>28031797</v>
      </c>
      <c r="C72" s="23" t="s">
        <v>74</v>
      </c>
      <c r="D72" s="24">
        <v>220</v>
      </c>
      <c r="E72" s="24">
        <v>320</v>
      </c>
      <c r="F72" s="24">
        <v>300</v>
      </c>
    </row>
    <row r="73" spans="1:6" ht="19.5" customHeight="1" x14ac:dyDescent="0.25">
      <c r="A73" s="23"/>
      <c r="B73" s="23">
        <v>28031805</v>
      </c>
      <c r="C73" s="23" t="s">
        <v>75</v>
      </c>
      <c r="D73" s="24">
        <v>1800</v>
      </c>
      <c r="E73" s="24">
        <v>1800</v>
      </c>
      <c r="F73" s="24">
        <v>1800</v>
      </c>
    </row>
    <row r="74" spans="1:6" ht="19.5" customHeight="1" x14ac:dyDescent="0.25">
      <c r="A74" s="23"/>
      <c r="B74" s="23">
        <v>28031821</v>
      </c>
      <c r="C74" s="23" t="s">
        <v>76</v>
      </c>
      <c r="D74" s="24">
        <v>250</v>
      </c>
      <c r="E74" s="24">
        <v>250</v>
      </c>
      <c r="F74" s="24">
        <v>250</v>
      </c>
    </row>
    <row r="75" spans="1:6" ht="19.5" customHeight="1" x14ac:dyDescent="0.25">
      <c r="A75" s="23"/>
      <c r="B75" s="23">
        <v>28031839</v>
      </c>
      <c r="C75" s="23" t="s">
        <v>77</v>
      </c>
      <c r="D75" s="24">
        <v>550</v>
      </c>
      <c r="E75" s="24">
        <v>550</v>
      </c>
      <c r="F75" s="24">
        <v>550</v>
      </c>
    </row>
    <row r="76" spans="1:6" ht="19.5" customHeight="1" x14ac:dyDescent="0.25">
      <c r="A76" s="23"/>
      <c r="B76" s="23">
        <v>28031870</v>
      </c>
      <c r="C76" s="23" t="s">
        <v>78</v>
      </c>
      <c r="D76" s="24">
        <v>50</v>
      </c>
      <c r="E76" s="24">
        <v>50</v>
      </c>
      <c r="F76" s="24">
        <v>50</v>
      </c>
    </row>
    <row r="77" spans="1:6" ht="19.5" customHeight="1" x14ac:dyDescent="0.25">
      <c r="A77" s="23"/>
      <c r="B77" s="23">
        <v>28031888</v>
      </c>
      <c r="C77" s="23" t="s">
        <v>79</v>
      </c>
      <c r="D77" s="24">
        <v>4000</v>
      </c>
      <c r="E77" s="24">
        <v>4000</v>
      </c>
      <c r="F77" s="24">
        <v>8000</v>
      </c>
    </row>
    <row r="78" spans="1:6" ht="19.5" customHeight="1" x14ac:dyDescent="0.25">
      <c r="A78" s="23"/>
      <c r="B78" s="23">
        <v>28031904</v>
      </c>
      <c r="C78" s="23" t="s">
        <v>80</v>
      </c>
      <c r="D78" s="24">
        <v>850</v>
      </c>
      <c r="E78" s="24">
        <v>850</v>
      </c>
      <c r="F78" s="24">
        <v>850</v>
      </c>
    </row>
    <row r="79" spans="1:6" ht="19.5" customHeight="1" x14ac:dyDescent="0.25">
      <c r="A79" s="23"/>
      <c r="B79" s="23">
        <v>28038024</v>
      </c>
      <c r="C79" s="23" t="s">
        <v>81</v>
      </c>
      <c r="D79" s="24">
        <v>750</v>
      </c>
      <c r="E79" s="24">
        <v>1850</v>
      </c>
      <c r="F79" s="24">
        <f>2000-650</f>
        <v>1350</v>
      </c>
    </row>
    <row r="80" spans="1:6" ht="19.5" customHeight="1" x14ac:dyDescent="0.25">
      <c r="A80" s="23"/>
      <c r="B80" s="23">
        <v>28038032</v>
      </c>
      <c r="C80" s="23" t="s">
        <v>82</v>
      </c>
      <c r="D80" s="24">
        <v>200</v>
      </c>
      <c r="E80" s="24">
        <v>200</v>
      </c>
      <c r="F80" s="24">
        <v>200</v>
      </c>
    </row>
    <row r="81" spans="1:6" ht="19.5" customHeight="1" x14ac:dyDescent="0.25">
      <c r="A81" s="23"/>
      <c r="B81" s="23">
        <v>28038040</v>
      </c>
      <c r="C81" s="23" t="s">
        <v>83</v>
      </c>
      <c r="D81" s="24">
        <v>80</v>
      </c>
      <c r="E81" s="24">
        <v>80</v>
      </c>
      <c r="F81" s="24">
        <v>80</v>
      </c>
    </row>
    <row r="82" spans="1:6" ht="19.5" customHeight="1" x14ac:dyDescent="0.25">
      <c r="A82" s="23"/>
      <c r="B82" s="23">
        <v>28038057</v>
      </c>
      <c r="C82" s="23" t="s">
        <v>84</v>
      </c>
      <c r="D82" s="24">
        <v>100</v>
      </c>
      <c r="E82" s="24">
        <v>100</v>
      </c>
      <c r="F82" s="24">
        <v>100</v>
      </c>
    </row>
    <row r="83" spans="1:6" ht="19.5" customHeight="1" x14ac:dyDescent="0.25">
      <c r="A83" s="23"/>
      <c r="B83" s="23">
        <v>28038081</v>
      </c>
      <c r="C83" s="23" t="s">
        <v>85</v>
      </c>
      <c r="D83" s="24">
        <v>200</v>
      </c>
      <c r="E83" s="24">
        <v>200</v>
      </c>
      <c r="F83" s="24">
        <v>250</v>
      </c>
    </row>
    <row r="84" spans="1:6" ht="19.5" customHeight="1" x14ac:dyDescent="0.25">
      <c r="A84" s="34"/>
      <c r="B84" s="34">
        <v>28038115</v>
      </c>
      <c r="C84" s="34" t="s">
        <v>86</v>
      </c>
      <c r="D84" s="24">
        <v>160</v>
      </c>
      <c r="E84" s="24">
        <v>160</v>
      </c>
      <c r="F84" s="24">
        <v>160</v>
      </c>
    </row>
    <row r="85" spans="1:6" ht="19.5" customHeight="1" x14ac:dyDescent="0.25">
      <c r="A85" s="23"/>
      <c r="B85" s="30" t="s">
        <v>87</v>
      </c>
      <c r="C85" s="23" t="s">
        <v>88</v>
      </c>
      <c r="D85" s="24">
        <v>0</v>
      </c>
      <c r="E85" s="24">
        <v>0</v>
      </c>
      <c r="F85" s="24">
        <v>300</v>
      </c>
    </row>
    <row r="86" spans="1:6" s="22" customFormat="1" ht="19.5" customHeight="1" x14ac:dyDescent="0.25">
      <c r="A86" s="25" t="s">
        <v>89</v>
      </c>
      <c r="B86" s="25"/>
      <c r="C86" s="25"/>
      <c r="D86" s="19">
        <f>SUM(D87:D96)</f>
        <v>138910</v>
      </c>
      <c r="E86" s="19">
        <f>SUM(E87:E96)</f>
        <v>183910</v>
      </c>
      <c r="F86" s="19">
        <f>SUM(F87:F96)</f>
        <v>160310</v>
      </c>
    </row>
    <row r="87" spans="1:6" ht="19.5" customHeight="1" x14ac:dyDescent="0.25">
      <c r="A87" s="23"/>
      <c r="B87" s="23">
        <v>21031067</v>
      </c>
      <c r="C87" s="23" t="s">
        <v>90</v>
      </c>
      <c r="D87" s="24">
        <v>70000</v>
      </c>
      <c r="E87" s="24">
        <v>70000</v>
      </c>
      <c r="F87" s="24">
        <v>75000</v>
      </c>
    </row>
    <row r="88" spans="1:6" ht="19.5" customHeight="1" x14ac:dyDescent="0.25">
      <c r="A88" s="23"/>
      <c r="B88" s="23">
        <v>21031075</v>
      </c>
      <c r="C88" s="23" t="s">
        <v>91</v>
      </c>
      <c r="D88" s="24">
        <v>2300</v>
      </c>
      <c r="E88" s="24">
        <v>2300</v>
      </c>
      <c r="F88" s="24">
        <v>3300</v>
      </c>
    </row>
    <row r="89" spans="1:6" ht="19.5" customHeight="1" x14ac:dyDescent="0.25">
      <c r="A89" s="23"/>
      <c r="B89" s="23">
        <v>21031091</v>
      </c>
      <c r="C89" s="23" t="s">
        <v>92</v>
      </c>
      <c r="D89" s="24">
        <v>20000</v>
      </c>
      <c r="E89" s="24">
        <v>24200</v>
      </c>
      <c r="F89" s="24">
        <v>26000</v>
      </c>
    </row>
    <row r="90" spans="1:6" ht="19.5" customHeight="1" x14ac:dyDescent="0.25">
      <c r="A90" s="23"/>
      <c r="B90" s="23">
        <v>21031109</v>
      </c>
      <c r="C90" s="23" t="s">
        <v>93</v>
      </c>
      <c r="D90" s="24">
        <v>15000</v>
      </c>
      <c r="E90" s="24">
        <v>15000</v>
      </c>
      <c r="F90" s="24">
        <f>5000+3000</f>
        <v>8000</v>
      </c>
    </row>
    <row r="91" spans="1:6" ht="19.5" customHeight="1" x14ac:dyDescent="0.25">
      <c r="A91" s="23"/>
      <c r="B91" s="23">
        <v>21031117</v>
      </c>
      <c r="C91" s="23" t="s">
        <v>94</v>
      </c>
      <c r="D91" s="24">
        <v>3000</v>
      </c>
      <c r="E91" s="24">
        <v>3000</v>
      </c>
      <c r="F91" s="24">
        <v>2000</v>
      </c>
    </row>
    <row r="92" spans="1:6" ht="19.5" customHeight="1" x14ac:dyDescent="0.25">
      <c r="A92" s="23"/>
      <c r="B92" s="26">
        <v>21031166</v>
      </c>
      <c r="C92" s="23" t="s">
        <v>95</v>
      </c>
      <c r="D92" s="24">
        <v>23200</v>
      </c>
      <c r="E92" s="24">
        <v>19000</v>
      </c>
      <c r="F92" s="24">
        <v>15000</v>
      </c>
    </row>
    <row r="93" spans="1:6" ht="19.5" customHeight="1" x14ac:dyDescent="0.25">
      <c r="A93" s="23"/>
      <c r="B93" s="26">
        <v>21031174</v>
      </c>
      <c r="C93" s="23" t="s">
        <v>96</v>
      </c>
      <c r="D93" s="24">
        <v>2400</v>
      </c>
      <c r="E93" s="24">
        <v>2400</v>
      </c>
      <c r="F93" s="24">
        <v>3000</v>
      </c>
    </row>
    <row r="94" spans="1:6" ht="19.5" customHeight="1" x14ac:dyDescent="0.25">
      <c r="A94" s="23"/>
      <c r="B94" s="23">
        <v>21031182</v>
      </c>
      <c r="C94" s="23" t="s">
        <v>97</v>
      </c>
      <c r="D94" s="24">
        <v>0</v>
      </c>
      <c r="E94" s="24">
        <v>45000</v>
      </c>
      <c r="F94" s="24">
        <v>25000</v>
      </c>
    </row>
    <row r="95" spans="1:6" ht="19.5" customHeight="1" x14ac:dyDescent="0.25">
      <c r="A95" s="23"/>
      <c r="B95" s="23">
        <v>21032305</v>
      </c>
      <c r="C95" s="23" t="s">
        <v>98</v>
      </c>
      <c r="D95" s="24">
        <v>10</v>
      </c>
      <c r="E95" s="24">
        <v>10</v>
      </c>
      <c r="F95" s="24">
        <v>10</v>
      </c>
    </row>
    <row r="96" spans="1:6" ht="19.5" customHeight="1" x14ac:dyDescent="0.25">
      <c r="A96" s="23"/>
      <c r="B96" s="23">
        <v>21040001</v>
      </c>
      <c r="C96" s="23" t="s">
        <v>99</v>
      </c>
      <c r="D96" s="24">
        <v>3000</v>
      </c>
      <c r="E96" s="24">
        <v>3000</v>
      </c>
      <c r="F96" s="24">
        <v>3000</v>
      </c>
    </row>
    <row r="97" spans="1:6" ht="19.5" customHeight="1" x14ac:dyDescent="0.25">
      <c r="A97" s="19" t="s">
        <v>100</v>
      </c>
      <c r="B97" s="19"/>
      <c r="C97" s="25"/>
      <c r="D97" s="19">
        <f>SUM(D98:D104)</f>
        <v>6260</v>
      </c>
      <c r="E97" s="19">
        <f>SUM(E98:E104)</f>
        <v>6260</v>
      </c>
      <c r="F97" s="19">
        <f>SUM(F98:F104)</f>
        <v>6860</v>
      </c>
    </row>
    <row r="98" spans="1:6" ht="19.5" customHeight="1" x14ac:dyDescent="0.25">
      <c r="A98" s="23"/>
      <c r="B98" s="23">
        <v>21043070</v>
      </c>
      <c r="C98" s="23" t="s">
        <v>101</v>
      </c>
      <c r="D98" s="24">
        <v>1100</v>
      </c>
      <c r="E98" s="24">
        <v>1100</v>
      </c>
      <c r="F98" s="24">
        <v>1100</v>
      </c>
    </row>
    <row r="99" spans="1:6" ht="19.5" customHeight="1" x14ac:dyDescent="0.25">
      <c r="A99" s="23"/>
      <c r="B99" s="23">
        <v>21044144</v>
      </c>
      <c r="C99" s="23" t="s">
        <v>102</v>
      </c>
      <c r="D99" s="24">
        <v>2500</v>
      </c>
      <c r="E99" s="24">
        <v>2500</v>
      </c>
      <c r="F99" s="24">
        <v>3100</v>
      </c>
    </row>
    <row r="100" spans="1:6" ht="19.5" customHeight="1" x14ac:dyDescent="0.25">
      <c r="A100" s="23"/>
      <c r="B100" s="23">
        <v>21045547</v>
      </c>
      <c r="C100" s="23" t="s">
        <v>103</v>
      </c>
      <c r="D100" s="24">
        <v>900</v>
      </c>
      <c r="E100" s="24">
        <v>900</v>
      </c>
      <c r="F100" s="24">
        <v>900</v>
      </c>
    </row>
    <row r="101" spans="1:6" ht="19.5" customHeight="1" x14ac:dyDescent="0.25">
      <c r="A101" s="23"/>
      <c r="B101" s="23">
        <v>21045612</v>
      </c>
      <c r="C101" s="23" t="s">
        <v>104</v>
      </c>
      <c r="D101" s="24">
        <v>350</v>
      </c>
      <c r="E101" s="24">
        <v>350</v>
      </c>
      <c r="F101" s="24">
        <v>350</v>
      </c>
    </row>
    <row r="102" spans="1:6" ht="19.5" customHeight="1" x14ac:dyDescent="0.25">
      <c r="A102" s="23"/>
      <c r="B102" s="23">
        <v>28030765</v>
      </c>
      <c r="C102" s="23" t="s">
        <v>105</v>
      </c>
      <c r="D102" s="24">
        <v>110</v>
      </c>
      <c r="E102" s="24">
        <v>110</v>
      </c>
      <c r="F102" s="24">
        <v>110</v>
      </c>
    </row>
    <row r="103" spans="1:6" ht="19.5" customHeight="1" x14ac:dyDescent="0.25">
      <c r="A103" s="23"/>
      <c r="B103" s="23">
        <v>28030773</v>
      </c>
      <c r="C103" s="23" t="s">
        <v>106</v>
      </c>
      <c r="D103" s="24">
        <v>700</v>
      </c>
      <c r="E103" s="24">
        <v>700</v>
      </c>
      <c r="F103" s="24">
        <v>700</v>
      </c>
    </row>
    <row r="104" spans="1:6" ht="19.5" customHeight="1" thickBot="1" x14ac:dyDescent="0.3">
      <c r="A104" s="23"/>
      <c r="B104" s="23">
        <v>28038016</v>
      </c>
      <c r="C104" s="23" t="s">
        <v>107</v>
      </c>
      <c r="D104" s="24">
        <v>600</v>
      </c>
      <c r="E104" s="24">
        <v>600</v>
      </c>
      <c r="F104" s="24">
        <v>600</v>
      </c>
    </row>
    <row r="105" spans="1:6" ht="17.25" customHeight="1" thickBot="1" x14ac:dyDescent="0.3">
      <c r="A105" s="8" t="s">
        <v>2</v>
      </c>
      <c r="B105" s="9" t="s">
        <v>3</v>
      </c>
      <c r="C105" s="9"/>
      <c r="D105" s="10">
        <v>2020</v>
      </c>
      <c r="E105" s="11"/>
      <c r="F105" s="12">
        <v>2021</v>
      </c>
    </row>
    <row r="106" spans="1:6" ht="33.75" thickBot="1" x14ac:dyDescent="0.3">
      <c r="A106" s="8"/>
      <c r="B106" s="9"/>
      <c r="C106" s="9"/>
      <c r="D106" s="14" t="s">
        <v>4</v>
      </c>
      <c r="E106" s="14" t="s">
        <v>5</v>
      </c>
      <c r="F106" s="14" t="s">
        <v>6</v>
      </c>
    </row>
    <row r="107" spans="1:6" ht="19.5" customHeight="1" x14ac:dyDescent="0.25">
      <c r="A107" s="25" t="s">
        <v>108</v>
      </c>
      <c r="B107" s="25"/>
      <c r="C107" s="25"/>
      <c r="D107" s="19">
        <f>SUM(D108:D109)</f>
        <v>12900</v>
      </c>
      <c r="E107" s="19">
        <f>SUM(E108:E109)</f>
        <v>12900</v>
      </c>
      <c r="F107" s="19">
        <f>SUM(F108:F109)</f>
        <v>12900</v>
      </c>
    </row>
    <row r="108" spans="1:6" ht="19.5" customHeight="1" x14ac:dyDescent="0.25">
      <c r="A108" s="23"/>
      <c r="B108" s="23">
        <v>1174705</v>
      </c>
      <c r="C108" s="23" t="s">
        <v>109</v>
      </c>
      <c r="D108" s="24">
        <v>1400</v>
      </c>
      <c r="E108" s="24">
        <v>1400</v>
      </c>
      <c r="F108" s="24">
        <v>1400</v>
      </c>
    </row>
    <row r="109" spans="1:6" ht="19.5" customHeight="1" x14ac:dyDescent="0.25">
      <c r="A109" s="23"/>
      <c r="B109" s="23">
        <v>28041218</v>
      </c>
      <c r="C109" s="23" t="s">
        <v>110</v>
      </c>
      <c r="D109" s="24">
        <v>11500</v>
      </c>
      <c r="E109" s="24">
        <v>11500</v>
      </c>
      <c r="F109" s="24">
        <v>11500</v>
      </c>
    </row>
    <row r="110" spans="1:6" ht="19.5" customHeight="1" x14ac:dyDescent="0.25">
      <c r="A110" s="25" t="s">
        <v>111</v>
      </c>
      <c r="B110" s="25"/>
      <c r="D110" s="19">
        <f>SUM(D111:D115)</f>
        <v>26450</v>
      </c>
      <c r="E110" s="19">
        <f>SUM(E111:E115)</f>
        <v>29450</v>
      </c>
      <c r="F110" s="19">
        <f>SUM(F111:F115)</f>
        <v>33150</v>
      </c>
    </row>
    <row r="111" spans="1:6" ht="19.5" customHeight="1" x14ac:dyDescent="0.25">
      <c r="A111" s="36"/>
      <c r="B111" s="23">
        <v>23700073</v>
      </c>
      <c r="C111" s="23" t="s">
        <v>112</v>
      </c>
      <c r="D111" s="24">
        <v>700</v>
      </c>
      <c r="E111" s="24">
        <v>700</v>
      </c>
      <c r="F111" s="24">
        <v>800</v>
      </c>
    </row>
    <row r="112" spans="1:6" ht="19.5" customHeight="1" x14ac:dyDescent="0.25">
      <c r="A112" s="36"/>
      <c r="B112" s="23">
        <v>23700081</v>
      </c>
      <c r="C112" s="23" t="s">
        <v>113</v>
      </c>
      <c r="D112" s="24">
        <v>23500</v>
      </c>
      <c r="E112" s="24">
        <v>26500</v>
      </c>
      <c r="F112" s="24">
        <v>30000</v>
      </c>
    </row>
    <row r="113" spans="1:6" ht="19.5" customHeight="1" x14ac:dyDescent="0.25">
      <c r="A113" s="36"/>
      <c r="B113" s="23">
        <v>23700131</v>
      </c>
      <c r="C113" s="23" t="s">
        <v>114</v>
      </c>
      <c r="D113" s="24">
        <v>2000</v>
      </c>
      <c r="E113" s="24">
        <v>2000</v>
      </c>
      <c r="F113" s="24">
        <v>2000</v>
      </c>
    </row>
    <row r="114" spans="1:6" ht="19.5" customHeight="1" x14ac:dyDescent="0.25">
      <c r="A114" s="36"/>
      <c r="B114" s="23">
        <v>23700149</v>
      </c>
      <c r="C114" s="23" t="s">
        <v>115</v>
      </c>
      <c r="D114" s="24">
        <v>200</v>
      </c>
      <c r="E114" s="24">
        <v>200</v>
      </c>
      <c r="F114" s="24">
        <v>300</v>
      </c>
    </row>
    <row r="115" spans="1:6" ht="19.5" customHeight="1" x14ac:dyDescent="0.25">
      <c r="A115" s="36"/>
      <c r="B115" s="23">
        <v>23700156</v>
      </c>
      <c r="C115" s="23" t="s">
        <v>116</v>
      </c>
      <c r="D115" s="24">
        <v>50</v>
      </c>
      <c r="E115" s="24">
        <v>50</v>
      </c>
      <c r="F115" s="24">
        <v>50</v>
      </c>
    </row>
    <row r="116" spans="1:6" ht="19.5" customHeight="1" x14ac:dyDescent="0.25">
      <c r="A116" s="25" t="s">
        <v>117</v>
      </c>
      <c r="B116" s="25"/>
      <c r="D116" s="19">
        <f>SUM(D117:D118)</f>
        <v>59500</v>
      </c>
      <c r="E116" s="19">
        <f>SUM(E117:E118)</f>
        <v>59500</v>
      </c>
      <c r="F116" s="19">
        <f>SUM(F117:F118)</f>
        <v>45000</v>
      </c>
    </row>
    <row r="117" spans="1:6" ht="16.5" x14ac:dyDescent="0.25">
      <c r="A117" s="36"/>
      <c r="B117" s="23">
        <v>21100003</v>
      </c>
      <c r="C117" s="23" t="s">
        <v>118</v>
      </c>
      <c r="D117" s="24">
        <v>4500</v>
      </c>
      <c r="E117" s="24">
        <v>4500</v>
      </c>
      <c r="F117" s="24">
        <v>5000</v>
      </c>
    </row>
    <row r="118" spans="1:6" ht="16.5" x14ac:dyDescent="0.25">
      <c r="A118" s="37"/>
      <c r="B118" s="23">
        <v>23600612</v>
      </c>
      <c r="C118" s="23" t="s">
        <v>119</v>
      </c>
      <c r="D118" s="24">
        <v>55000</v>
      </c>
      <c r="E118" s="24">
        <v>55000</v>
      </c>
      <c r="F118" s="24">
        <v>40000</v>
      </c>
    </row>
    <row r="119" spans="1:6" ht="19.5" customHeight="1" x14ac:dyDescent="0.25">
      <c r="A119" s="25" t="s">
        <v>120</v>
      </c>
      <c r="B119" s="25"/>
      <c r="C119" s="25"/>
      <c r="D119" s="19">
        <f>SUM(D120:D132)</f>
        <v>87750</v>
      </c>
      <c r="E119" s="19">
        <f>SUM(E120:E132)</f>
        <v>87750</v>
      </c>
      <c r="F119" s="19">
        <f>SUM(F120:F132)</f>
        <v>90090</v>
      </c>
    </row>
    <row r="120" spans="1:6" ht="19.5" customHeight="1" x14ac:dyDescent="0.25">
      <c r="A120" s="36"/>
      <c r="B120" s="23">
        <v>21021100</v>
      </c>
      <c r="C120" s="23" t="s">
        <v>121</v>
      </c>
      <c r="D120" s="24">
        <v>460</v>
      </c>
      <c r="E120" s="24">
        <v>460</v>
      </c>
      <c r="F120" s="24">
        <v>460</v>
      </c>
    </row>
    <row r="121" spans="1:6" ht="19.5" customHeight="1" x14ac:dyDescent="0.25">
      <c r="A121" s="36"/>
      <c r="B121" s="23">
        <v>21023122</v>
      </c>
      <c r="C121" s="23" t="s">
        <v>122</v>
      </c>
      <c r="D121" s="24">
        <v>28000</v>
      </c>
      <c r="E121" s="24">
        <v>28000</v>
      </c>
      <c r="F121" s="24">
        <v>28000</v>
      </c>
    </row>
    <row r="122" spans="1:6" ht="19.5" customHeight="1" x14ac:dyDescent="0.25">
      <c r="A122" s="36"/>
      <c r="B122" s="23">
        <v>21023254</v>
      </c>
      <c r="C122" s="23" t="s">
        <v>123</v>
      </c>
      <c r="D122" s="24">
        <v>2000</v>
      </c>
      <c r="E122" s="24">
        <v>2000</v>
      </c>
      <c r="F122" s="24">
        <v>2000</v>
      </c>
    </row>
    <row r="123" spans="1:6" ht="19.5" customHeight="1" x14ac:dyDescent="0.25">
      <c r="A123" s="36"/>
      <c r="B123" s="23">
        <v>21031158</v>
      </c>
      <c r="C123" s="23" t="s">
        <v>124</v>
      </c>
      <c r="D123" s="24">
        <v>500</v>
      </c>
      <c r="E123" s="24">
        <v>500</v>
      </c>
      <c r="F123" s="24">
        <v>500</v>
      </c>
    </row>
    <row r="124" spans="1:6" ht="19.5" customHeight="1" x14ac:dyDescent="0.25">
      <c r="A124" s="36"/>
      <c r="B124" s="23">
        <v>21044045</v>
      </c>
      <c r="C124" s="23" t="s">
        <v>125</v>
      </c>
      <c r="D124" s="24">
        <v>33000</v>
      </c>
      <c r="E124" s="24">
        <v>33000</v>
      </c>
      <c r="F124" s="24">
        <v>35000</v>
      </c>
    </row>
    <row r="125" spans="1:6" ht="19.5" customHeight="1" x14ac:dyDescent="0.25">
      <c r="A125" s="36"/>
      <c r="B125" s="23">
        <v>21044052</v>
      </c>
      <c r="C125" s="23" t="s">
        <v>126</v>
      </c>
      <c r="D125" s="24">
        <v>615</v>
      </c>
      <c r="E125" s="24">
        <v>615</v>
      </c>
      <c r="F125" s="24">
        <v>600</v>
      </c>
    </row>
    <row r="126" spans="1:6" ht="19.5" customHeight="1" x14ac:dyDescent="0.25">
      <c r="A126" s="36"/>
      <c r="B126" s="23">
        <v>21044169</v>
      </c>
      <c r="C126" s="23" t="s">
        <v>127</v>
      </c>
      <c r="D126" s="24">
        <v>430</v>
      </c>
      <c r="E126" s="24">
        <v>430</v>
      </c>
      <c r="F126" s="24">
        <v>430</v>
      </c>
    </row>
    <row r="127" spans="1:6" ht="19.5" customHeight="1" x14ac:dyDescent="0.25">
      <c r="A127" s="36"/>
      <c r="B127" s="23">
        <v>21045513</v>
      </c>
      <c r="C127" s="23" t="s">
        <v>128</v>
      </c>
      <c r="D127" s="24">
        <v>1070</v>
      </c>
      <c r="E127" s="24">
        <v>1070</v>
      </c>
      <c r="F127" s="24">
        <v>1000</v>
      </c>
    </row>
    <row r="128" spans="1:6" ht="19.5" customHeight="1" x14ac:dyDescent="0.25">
      <c r="A128" s="36"/>
      <c r="B128" s="23">
        <v>21072053</v>
      </c>
      <c r="C128" s="23" t="s">
        <v>129</v>
      </c>
      <c r="D128" s="24">
        <v>2100</v>
      </c>
      <c r="E128" s="24">
        <v>2100</v>
      </c>
      <c r="F128" s="24">
        <v>2300</v>
      </c>
    </row>
    <row r="129" spans="1:6" ht="19.5" customHeight="1" x14ac:dyDescent="0.25">
      <c r="A129" s="36"/>
      <c r="B129" s="23">
        <v>21023239</v>
      </c>
      <c r="C129" s="23" t="s">
        <v>130</v>
      </c>
      <c r="D129" s="24">
        <v>0</v>
      </c>
      <c r="E129" s="24">
        <v>0</v>
      </c>
      <c r="F129" s="24">
        <v>14167</v>
      </c>
    </row>
    <row r="130" spans="1:6" ht="19.5" customHeight="1" x14ac:dyDescent="0.25">
      <c r="A130" s="36"/>
      <c r="B130" s="23">
        <v>28031086</v>
      </c>
      <c r="C130" s="23" t="s">
        <v>131</v>
      </c>
      <c r="D130" s="24">
        <v>17160</v>
      </c>
      <c r="E130" s="24">
        <v>17160</v>
      </c>
      <c r="F130" s="24">
        <v>2833</v>
      </c>
    </row>
    <row r="131" spans="1:6" ht="19.5" customHeight="1" x14ac:dyDescent="0.25">
      <c r="A131" s="36"/>
      <c r="B131" s="23">
        <v>28030682</v>
      </c>
      <c r="C131" s="23" t="s">
        <v>132</v>
      </c>
      <c r="D131" s="24">
        <v>1600</v>
      </c>
      <c r="E131" s="24">
        <v>1600</v>
      </c>
      <c r="F131" s="24">
        <v>2000</v>
      </c>
    </row>
    <row r="132" spans="1:6" ht="19.5" customHeight="1" x14ac:dyDescent="0.25">
      <c r="A132" s="36"/>
      <c r="B132" s="23">
        <v>28031003</v>
      </c>
      <c r="C132" s="23" t="s">
        <v>133</v>
      </c>
      <c r="D132" s="24">
        <v>815</v>
      </c>
      <c r="E132" s="24">
        <v>815</v>
      </c>
      <c r="F132" s="24">
        <v>800</v>
      </c>
    </row>
  </sheetData>
  <mergeCells count="13">
    <mergeCell ref="A7:C7"/>
    <mergeCell ref="A54:A55"/>
    <mergeCell ref="B54:C55"/>
    <mergeCell ref="D54:E54"/>
    <mergeCell ref="A105:A106"/>
    <mergeCell ref="B105:C106"/>
    <mergeCell ref="D105:E105"/>
    <mergeCell ref="A1:F1"/>
    <mergeCell ref="A2:F2"/>
    <mergeCell ref="D4:E4"/>
    <mergeCell ref="A5:A6"/>
    <mergeCell ref="B5:C6"/>
    <mergeCell ref="D5:E5"/>
  </mergeCells>
  <conditionalFormatting sqref="B120:C132 B117:C118 B56:C78 B80:C82 B28:C43 B84:C96 B8:C26 C27 A108:C109 B111:C115 B45:C53 B44 B98:C104">
    <cfRule type="expression" dxfId="54" priority="35" stopIfTrue="1">
      <formula>AND($A8 &gt; 0,$B8&gt; 0)</formula>
    </cfRule>
  </conditionalFormatting>
  <conditionalFormatting sqref="R44:IL53 R56:IL69 R5:IL42 R119:IL65534 R71:IL116">
    <cfRule type="expression" dxfId="53" priority="36" stopIfTrue="1">
      <formula>#REF!&gt; 0</formula>
    </cfRule>
  </conditionalFormatting>
  <conditionalFormatting sqref="A5">
    <cfRule type="expression" dxfId="52" priority="37" stopIfTrue="1">
      <formula>$A$6&gt;0</formula>
    </cfRule>
  </conditionalFormatting>
  <conditionalFormatting sqref="C133:E65536 C110 C116">
    <cfRule type="expression" dxfId="51" priority="38" stopIfTrue="1">
      <formula>AND($A110 &gt; 0,$B111&gt; 0)</formula>
    </cfRule>
  </conditionalFormatting>
  <conditionalFormatting sqref="B134:B65537">
    <cfRule type="expression" dxfId="50" priority="39" stopIfTrue="1">
      <formula>AND($A133 &gt; 0,$B134&gt; 0)</formula>
    </cfRule>
  </conditionalFormatting>
  <conditionalFormatting sqref="R70:IL70">
    <cfRule type="expression" dxfId="49" priority="34" stopIfTrue="1">
      <formula>#REF!&gt; 0</formula>
    </cfRule>
  </conditionalFormatting>
  <conditionalFormatting sqref="A110:B110">
    <cfRule type="expression" dxfId="48" priority="33" stopIfTrue="1">
      <formula>AND($A110 &gt; 0,$B110&gt; 0)</formula>
    </cfRule>
  </conditionalFormatting>
  <conditionalFormatting sqref="A116:B116">
    <cfRule type="expression" dxfId="47" priority="32" stopIfTrue="1">
      <formula>AND($A116 &gt; 0,$B116&gt; 0)</formula>
    </cfRule>
  </conditionalFormatting>
  <conditionalFormatting sqref="A119:C119">
    <cfRule type="expression" dxfId="46" priority="31" stopIfTrue="1">
      <formula>AND($A119 &gt; 0,$B119&gt; 0)</formula>
    </cfRule>
  </conditionalFormatting>
  <conditionalFormatting sqref="B133">
    <cfRule type="expression" dxfId="45" priority="40" stopIfTrue="1">
      <formula>AND(#REF! &gt; 0,$B133&gt; 0)</formula>
    </cfRule>
  </conditionalFormatting>
  <conditionalFormatting sqref="A97">
    <cfRule type="expression" dxfId="44" priority="29" stopIfTrue="1">
      <formula>AND($A97 &gt; 0,$B97&gt; 0)</formula>
    </cfRule>
  </conditionalFormatting>
  <conditionalFormatting sqref="B97">
    <cfRule type="expression" dxfId="43" priority="30" stopIfTrue="1">
      <formula>AND($A97 &gt; 0,$B97&gt; 0)</formula>
    </cfRule>
  </conditionalFormatting>
  <conditionalFormatting sqref="R43:IL43">
    <cfRule type="expression" dxfId="42" priority="28" stopIfTrue="1">
      <formula>#REF!&gt; 0</formula>
    </cfRule>
  </conditionalFormatting>
  <conditionalFormatting sqref="R54:IL55">
    <cfRule type="expression" dxfId="41" priority="27" stopIfTrue="1">
      <formula>#REF!&gt; 0</formula>
    </cfRule>
  </conditionalFormatting>
  <conditionalFormatting sqref="R117:IL118">
    <cfRule type="expression" dxfId="40" priority="26" stopIfTrue="1">
      <formula>#REF!&gt; 0</formula>
    </cfRule>
  </conditionalFormatting>
  <conditionalFormatting sqref="B27">
    <cfRule type="expression" dxfId="39" priority="25" stopIfTrue="1">
      <formula>AND($A27 &gt; 0,$B27&gt; 0)</formula>
    </cfRule>
  </conditionalFormatting>
  <conditionalFormatting sqref="D119:F119">
    <cfRule type="expression" dxfId="38" priority="24" stopIfTrue="1">
      <formula>AND($A119 &gt; 0,$B119&gt; 0)</formula>
    </cfRule>
  </conditionalFormatting>
  <conditionalFormatting sqref="D116:F116">
    <cfRule type="expression" dxfId="37" priority="23" stopIfTrue="1">
      <formula>AND($A116 &gt; 0,$B116&gt; 0)</formula>
    </cfRule>
  </conditionalFormatting>
  <conditionalFormatting sqref="D110:F110">
    <cfRule type="expression" dxfId="36" priority="22" stopIfTrue="1">
      <formula>AND($A110 &gt; 0,$B110&gt; 0)</formula>
    </cfRule>
  </conditionalFormatting>
  <conditionalFormatting sqref="D97:F97">
    <cfRule type="expression" dxfId="35" priority="21" stopIfTrue="1">
      <formula>AND($A97 &gt; 0,$B97&gt; 0)</formula>
    </cfRule>
  </conditionalFormatting>
  <conditionalFormatting sqref="D86:F86">
    <cfRule type="expression" dxfId="34" priority="20" stopIfTrue="1">
      <formula>AND($A86 &gt; 0,$B86&gt; 0)</formula>
    </cfRule>
  </conditionalFormatting>
  <conditionalFormatting sqref="D69:F69">
    <cfRule type="expression" dxfId="33" priority="19" stopIfTrue="1">
      <formula>AND($A69 &gt; 0,$B69&gt; 0)</formula>
    </cfRule>
  </conditionalFormatting>
  <conditionalFormatting sqref="D67:F67">
    <cfRule type="expression" dxfId="32" priority="18" stopIfTrue="1">
      <formula>AND($A67 &gt; 0,$B67&gt; 0)</formula>
    </cfRule>
  </conditionalFormatting>
  <conditionalFormatting sqref="D65:F65">
    <cfRule type="expression" dxfId="31" priority="17" stopIfTrue="1">
      <formula>AND($A65 &gt; 0,$B65&gt; 0)</formula>
    </cfRule>
  </conditionalFormatting>
  <conditionalFormatting sqref="D58:F58">
    <cfRule type="expression" dxfId="30" priority="16" stopIfTrue="1">
      <formula>AND($A58 &gt; 0,$B58&gt; 0)</formula>
    </cfRule>
  </conditionalFormatting>
  <conditionalFormatting sqref="D56:F56">
    <cfRule type="expression" dxfId="29" priority="15" stopIfTrue="1">
      <formula>AND($A56 &gt; 0,$B56&gt; 0)</formula>
    </cfRule>
  </conditionalFormatting>
  <conditionalFormatting sqref="C44">
    <cfRule type="expression" dxfId="28" priority="14" stopIfTrue="1">
      <formula>AND($A44 &gt; 0,$B44&gt; 0)</formula>
    </cfRule>
  </conditionalFormatting>
  <conditionalFormatting sqref="D44:F44">
    <cfRule type="expression" dxfId="27" priority="13" stopIfTrue="1">
      <formula>AND($A44 &gt; 0,$B44&gt; 0)</formula>
    </cfRule>
  </conditionalFormatting>
  <conditionalFormatting sqref="D28:F28">
    <cfRule type="expression" dxfId="26" priority="12" stopIfTrue="1">
      <formula>AND($A28 &gt; 0,$B28&gt; 0)</formula>
    </cfRule>
  </conditionalFormatting>
  <conditionalFormatting sqref="D15:F15">
    <cfRule type="expression" dxfId="25" priority="11" stopIfTrue="1">
      <formula>AND($A15 &gt; 0,$B15&gt; 0)</formula>
    </cfRule>
  </conditionalFormatting>
  <conditionalFormatting sqref="D11:F11">
    <cfRule type="expression" dxfId="24" priority="10" stopIfTrue="1">
      <formula>AND($A11 &gt; 0,$B11&gt; 0)</formula>
    </cfRule>
  </conditionalFormatting>
  <conditionalFormatting sqref="D8:F8">
    <cfRule type="expression" dxfId="23" priority="9" stopIfTrue="1">
      <formula>AND($A8 &gt; 0,$B8&gt; 0)</formula>
    </cfRule>
  </conditionalFormatting>
  <conditionalFormatting sqref="D7:F7">
    <cfRule type="expression" dxfId="22" priority="8" stopIfTrue="1">
      <formula>AND($A7 &gt; 0,$B7&gt; 0)</formula>
    </cfRule>
  </conditionalFormatting>
  <conditionalFormatting sqref="A80:A82 A84:A96 C97 A56:A78 A79:C79 A83:C83 A8:A53 A98:A104">
    <cfRule type="expression" dxfId="21" priority="41" stopIfTrue="1">
      <formula>AND($A8 &gt; 0,$B8&gt; 0)</formula>
    </cfRule>
    <cfRule type="expression" dxfId="20" priority="42" stopIfTrue="1">
      <formula>AND($A8 &gt; 0,$B8= 0,#REF!= 0)</formula>
    </cfRule>
    <cfRule type="expression" dxfId="19" priority="43" stopIfTrue="1">
      <formula>#REF!&gt; 0</formula>
    </cfRule>
  </conditionalFormatting>
  <conditionalFormatting sqref="A111:A114 A117 A133:A65536 A126:A127 A130:A131 A120:A124">
    <cfRule type="expression" dxfId="18" priority="44" stopIfTrue="1">
      <formula>AND($A111 &gt; 0,$B112&gt; 0)</formula>
    </cfRule>
    <cfRule type="expression" dxfId="17" priority="45" stopIfTrue="1">
      <formula>AND($A111 &gt; 0,$B112= 0,#REF!= 0)</formula>
    </cfRule>
    <cfRule type="expression" dxfId="16" priority="46" stopIfTrue="1">
      <formula>#REF!&gt; 0</formula>
    </cfRule>
  </conditionalFormatting>
  <conditionalFormatting sqref="A115 A118 A125 A132">
    <cfRule type="expression" dxfId="15" priority="47" stopIfTrue="1">
      <formula>AND($A115 &gt; 0,#REF!&gt; 0)</formula>
    </cfRule>
    <cfRule type="expression" dxfId="14" priority="48" stopIfTrue="1">
      <formula>AND($A115 &gt; 0,#REF!= 0,#REF!= 0)</formula>
    </cfRule>
    <cfRule type="expression" dxfId="13" priority="49" stopIfTrue="1">
      <formula>#REF!&gt; 0</formula>
    </cfRule>
  </conditionalFormatting>
  <conditionalFormatting sqref="A128">
    <cfRule type="expression" dxfId="12" priority="50" stopIfTrue="1">
      <formula>AND($A128 &gt; 0,$B130&gt; 0)</formula>
    </cfRule>
    <cfRule type="expression" dxfId="11" priority="51" stopIfTrue="1">
      <formula>AND($A128 &gt; 0,$B130= 0,#REF!= 0)</formula>
    </cfRule>
    <cfRule type="expression" dxfId="10" priority="52" stopIfTrue="1">
      <formula>#REF!&gt; 0</formula>
    </cfRule>
  </conditionalFormatting>
  <conditionalFormatting sqref="A129">
    <cfRule type="expression" dxfId="9" priority="53" stopIfTrue="1">
      <formula>AND($A129 &gt; 0,$B123&gt; 0)</formula>
    </cfRule>
    <cfRule type="expression" dxfId="8" priority="54" stopIfTrue="1">
      <formula>AND($A129 &gt; 0,$B123= 0,#REF!= 0)</formula>
    </cfRule>
    <cfRule type="expression" dxfId="7" priority="55" stopIfTrue="1">
      <formula>#REF!&gt; 0</formula>
    </cfRule>
  </conditionalFormatting>
  <conditionalFormatting sqref="D107:F107">
    <cfRule type="expression" dxfId="6" priority="7" stopIfTrue="1">
      <formula>AND($A107 &gt; 0,$B107&gt; 0)</formula>
    </cfRule>
  </conditionalFormatting>
  <conditionalFormatting sqref="A54">
    <cfRule type="expression" dxfId="5" priority="6" stopIfTrue="1">
      <formula>$A$6&gt;0</formula>
    </cfRule>
  </conditionalFormatting>
  <conditionalFormatting sqref="A105">
    <cfRule type="expression" dxfId="4" priority="5" stopIfTrue="1">
      <formula>$A$6&gt;0</formula>
    </cfRule>
  </conditionalFormatting>
  <conditionalFormatting sqref="B107:C107">
    <cfRule type="expression" dxfId="3" priority="1" stopIfTrue="1">
      <formula>AND($A107 &gt; 0,$B107&gt; 0)</formula>
    </cfRule>
  </conditionalFormatting>
  <conditionalFormatting sqref="A107">
    <cfRule type="expression" dxfId="2" priority="2" stopIfTrue="1">
      <formula>AND($A107 &gt; 0,$B107&gt; 0)</formula>
    </cfRule>
    <cfRule type="expression" dxfId="1" priority="3" stopIfTrue="1">
      <formula>AND($A107 &gt; 0,$B107= 0,#REF!= 0)</formula>
    </cfRule>
    <cfRule type="expression" dxfId="0" priority="4" stopIfTrue="1">
      <formula>#REF!&gt; 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2" firstPageNumber="73" orientation="portrait" useFirstPageNumber="1" r:id="rId1"/>
  <headerFooter alignWithMargins="0">
    <oddFooter>&amp;C
&amp;14&amp;P</oddFooter>
  </headerFooter>
  <rowBreaks count="2" manualBreakCount="2">
    <brk id="53" max="13" man="1"/>
    <brk id="10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A22C3F15D690448B1F6848FEAD4D704" ma:contentTypeVersion="1" ma:contentTypeDescription="צור מסמך חדש." ma:contentTypeScope="" ma:versionID="03fe94e7aee74cc8adf66c3a5174ac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abf43de81bd42ae1d4b6e4e2a05d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6E8712-6F73-4E9F-8EBD-0D4037925921}"/>
</file>

<file path=customXml/itemProps2.xml><?xml version="1.0" encoding="utf-8"?>
<ds:datastoreItem xmlns:ds="http://schemas.openxmlformats.org/officeDocument/2006/customXml" ds:itemID="{6659F815-6927-4382-8765-1B0B553EBAE0}"/>
</file>

<file path=customXml/itemProps3.xml><?xml version="1.0" encoding="utf-8"?>
<ds:datastoreItem xmlns:ds="http://schemas.openxmlformats.org/officeDocument/2006/customXml" ds:itemID="{FEE88AF2-B290-465E-94C0-0B4329F68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מנהלי בתפעולי לספר התקציב</vt:lpstr>
      <vt:lpstr>'מנהלי בתפעולי לספר התקציב'!WPrint_Area_W</vt:lpstr>
    </vt:vector>
  </TitlesOfParts>
  <Company>ביטוח לאומי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btl</dc:creator>
  <cp:lastModifiedBy>btl</cp:lastModifiedBy>
  <dcterms:created xsi:type="dcterms:W3CDTF">2021-06-15T11:41:25Z</dcterms:created>
  <dcterms:modified xsi:type="dcterms:W3CDTF">2021-06-15T11:42:15Z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-156546149</vt:i4>
  </property>
  <property fmtid="{D5CDD505-2E9C-101B-9397-08002B2CF9AE}" pid="3" name="_NewReviewCycle">
    <vt:lpwstr/>
  </property>
  <property fmtid="{D5CDD505-2E9C-101B-9397-08002B2CF9AE}" pid="4" name="_EmailSubject">
    <vt:lpwstr>ספר התקציב 2021 - להעלאה לאתר</vt:lpwstr>
  </property>
  <property fmtid="{D5CDD505-2E9C-101B-9397-08002B2CF9AE}" pid="5" name="_AuthorEmail">
    <vt:lpwstr>EFRAT_PE@snifim.blroot</vt:lpwstr>
  </property>
  <property fmtid="{D5CDD505-2E9C-101B-9397-08002B2CF9AE}" pid="6" name="_AuthorEmailDisplayName">
    <vt:lpwstr>אפרת פאר</vt:lpwstr>
  </property>
  <property fmtid="{D5CDD505-2E9C-101B-9397-08002B2CF9AE}" pid="7" name="ContentTypeId">
    <vt:lpwstr>0x0101001A22C3F15D690448B1F6848FEAD4D704</vt:lpwstr>
  </property>
  <property fmtid="{D5CDD505-2E9C-101B-9397-08002B2CF9AE}" pid="8" name="Order">
    <vt:r8>4200</vt:r8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</Properties>
</file>