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4.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theme/theme1.xml" ContentType="application/vnd.openxmlformats-officedocument.theme+xml"/>
  <Override PartName="/xl/drawings/drawing3.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0" yWindow="285" windowWidth="11940" windowHeight="6165" activeTab="3"/>
  </bookViews>
  <sheets>
    <sheet name="תפריט כניסה" sheetId="2" r:id="rId1"/>
    <sheet name="מערכות" sheetId="5" r:id="rId2"/>
    <sheet name="כבלים ואמצעי התקנה וחיבורים" sheetId="6" r:id="rId3"/>
    <sheet name="אחריות שנתית" sheetId="7" r:id="rId4"/>
  </sheets>
  <definedNames>
    <definedName name="_xlnm._FilterDatabase" localSheetId="1" hidden="1">מערכות!$A$10:$J$110</definedName>
    <definedName name="_xlnm.Print_Area" localSheetId="2">'כבלים ואמצעי התקנה וחיבורים'!$A$1:$J$31</definedName>
    <definedName name="_xlnm.Print_Area" localSheetId="1">מערכות!$A$3:$J$117</definedName>
    <definedName name="_xlnm.Print_Titles" localSheetId="2">'כבלים ואמצעי התקנה וחיבורים'!$10:$10</definedName>
    <definedName name="_xlnm.Print_Titles" localSheetId="1">מערכות!$10:$10</definedName>
  </definedNames>
  <calcPr calcId="125725"/>
</workbook>
</file>

<file path=xl/calcChain.xml><?xml version="1.0" encoding="utf-8"?>
<calcChain xmlns="http://schemas.openxmlformats.org/spreadsheetml/2006/main">
  <c r="A13" i="6"/>
  <c r="A14" s="1"/>
  <c r="A15" s="1"/>
  <c r="A16" s="1"/>
  <c r="A17" s="1"/>
  <c r="A18" s="1"/>
  <c r="A19" s="1"/>
  <c r="A20" s="1"/>
  <c r="A21" s="1"/>
  <c r="A22" s="1"/>
  <c r="A23" s="1"/>
  <c r="A24" s="1"/>
  <c r="A25" s="1"/>
  <c r="A26" s="1"/>
  <c r="A12"/>
  <c r="A13" i="5"/>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J72" l="1"/>
  <c r="J66"/>
  <c r="J57"/>
  <c r="J56"/>
  <c r="A12"/>
  <c r="J99" l="1"/>
  <c r="J98"/>
  <c r="I112"/>
  <c r="J111"/>
  <c r="I27" i="6"/>
  <c r="J62" i="5"/>
  <c r="J61"/>
  <c r="J48"/>
  <c r="J36"/>
  <c r="J105"/>
  <c r="J106"/>
  <c r="J107"/>
  <c r="J108"/>
  <c r="J109"/>
  <c r="J110"/>
  <c r="J103"/>
  <c r="J31"/>
  <c r="J13"/>
  <c r="J63"/>
  <c r="J22"/>
  <c r="J23"/>
  <c r="J24"/>
  <c r="J25"/>
  <c r="J26"/>
  <c r="J27"/>
  <c r="J28"/>
  <c r="J29"/>
  <c r="J30"/>
  <c r="J100"/>
  <c r="J20"/>
  <c r="J21"/>
  <c r="J32"/>
  <c r="J33"/>
  <c r="J34"/>
  <c r="J35"/>
  <c r="J37"/>
  <c r="J38"/>
  <c r="J39"/>
  <c r="J40"/>
  <c r="J41"/>
  <c r="J42"/>
  <c r="J43"/>
  <c r="J44"/>
  <c r="J45"/>
  <c r="J46"/>
  <c r="J47"/>
  <c r="J49"/>
  <c r="J52"/>
  <c r="J53"/>
  <c r="J54"/>
  <c r="J55"/>
  <c r="J58"/>
  <c r="J59"/>
  <c r="J60"/>
  <c r="J64"/>
  <c r="J65"/>
  <c r="J67"/>
  <c r="J68"/>
  <c r="J69"/>
  <c r="J70"/>
  <c r="J71"/>
  <c r="J73"/>
  <c r="J74"/>
  <c r="J75"/>
  <c r="J76"/>
  <c r="J77"/>
  <c r="J78"/>
  <c r="J79"/>
  <c r="J80"/>
  <c r="J81"/>
  <c r="J82"/>
  <c r="J14"/>
  <c r="J15"/>
  <c r="J16"/>
  <c r="J17"/>
  <c r="J18"/>
  <c r="J19"/>
  <c r="J83"/>
  <c r="J84"/>
  <c r="J85"/>
  <c r="J86"/>
  <c r="J87"/>
  <c r="J88"/>
  <c r="J89"/>
  <c r="J90"/>
  <c r="J91"/>
  <c r="J92"/>
  <c r="J93"/>
  <c r="J94"/>
  <c r="J95"/>
  <c r="J96"/>
  <c r="J97"/>
  <c r="J101"/>
  <c r="J102"/>
  <c r="J104"/>
  <c r="J12" i="6"/>
  <c r="J11"/>
  <c r="J12" i="5"/>
  <c r="J11" i="7"/>
  <c r="J12" s="1"/>
  <c r="J26" i="6"/>
  <c r="J25"/>
  <c r="J24"/>
  <c r="J23"/>
  <c r="J22"/>
  <c r="J21"/>
  <c r="J20"/>
  <c r="J19"/>
  <c r="J18"/>
  <c r="J17"/>
  <c r="J16"/>
  <c r="J15"/>
  <c r="J14"/>
  <c r="J13"/>
  <c r="J11" i="5"/>
  <c r="J27" i="6" l="1"/>
  <c r="J112" i="5"/>
</calcChain>
</file>

<file path=xl/sharedStrings.xml><?xml version="1.0" encoding="utf-8"?>
<sst xmlns="http://schemas.openxmlformats.org/spreadsheetml/2006/main" count="486" uniqueCount="237">
  <si>
    <t>מס'</t>
  </si>
  <si>
    <t>מערכת</t>
  </si>
  <si>
    <t>חברה</t>
  </si>
  <si>
    <t>דגם</t>
  </si>
  <si>
    <t>יחידת מדידה</t>
  </si>
  <si>
    <t>מערכת טמ"ס</t>
  </si>
  <si>
    <t>מערכת בקרת כניסה</t>
  </si>
  <si>
    <t>מערכת כריזה</t>
  </si>
  <si>
    <t>כבלים</t>
  </si>
  <si>
    <t>אמצעי התקנה וחיבורים</t>
  </si>
  <si>
    <t>פריט</t>
  </si>
  <si>
    <t>משקל (%)</t>
  </si>
  <si>
    <t>יח'</t>
  </si>
  <si>
    <t>סה"כ לשקלול</t>
  </si>
  <si>
    <t>יחידת שליטה למערכת כריזה 8 אזורים</t>
  </si>
  <si>
    <t>מגבר ערבל  120W RMS</t>
  </si>
  <si>
    <t>מ'</t>
  </si>
  <si>
    <t>מ"ר</t>
  </si>
  <si>
    <t>המוסד לביטוח לאומי</t>
  </si>
  <si>
    <t>אגף הביטחון</t>
  </si>
  <si>
    <t>ביטחון ומתח נמוך</t>
  </si>
  <si>
    <t>! נא להקפיד על מילוי כל התאים האדומים</t>
  </si>
  <si>
    <t>מחיר ליחידת מדידה</t>
  </si>
  <si>
    <t>מציע:</t>
  </si>
  <si>
    <t>ח.פ.:</t>
  </si>
  <si>
    <t>אחוז</t>
  </si>
  <si>
    <t>סה"כ</t>
  </si>
  <si>
    <t>מס' סעיף במפרט</t>
  </si>
  <si>
    <t>מערך תקשורת</t>
  </si>
  <si>
    <t>מערכת אל - פסק (UPS)</t>
  </si>
  <si>
    <t>מערכות אינטרקום</t>
  </si>
  <si>
    <t>מגבר ערבל  240W RMS</t>
  </si>
  <si>
    <t>מערכת שליטה ובקרה</t>
  </si>
  <si>
    <t>הגדרות והוספת למערכת השו"ב סניף קטן הכולל: עד 2 מפות ו 100 נקודות IO</t>
  </si>
  <si>
    <t>הגדרות והוספת למערכת השו"ב סניף בנוני הכולל: עד 5 מפות ו 300 נקודות IO</t>
  </si>
  <si>
    <t>הגדרות והוספת למערכת השו"ב סניף גדול הכולל: עד 10 מפות ו 1000 נקודות IO</t>
  </si>
  <si>
    <t>כבל תקשורת CAT-6</t>
  </si>
  <si>
    <t>מערכת בקרת כניסה לרכב</t>
  </si>
  <si>
    <t>מערכת סבסבות נמוכות ושערי נכים</t>
  </si>
  <si>
    <t>מערכת גילוי פריצה ומצוקה</t>
  </si>
  <si>
    <t>מערכת גילוי אמל"ח</t>
  </si>
  <si>
    <t>מערכת מיגון פיזי</t>
  </si>
  <si>
    <t>קומפ'</t>
  </si>
  <si>
    <t xml:space="preserve">מכרז מ(2019)2015 לשדרוג ותחזוקת מערכות </t>
  </si>
  <si>
    <t>נספח 5.2- הצעת המחיר - כתב כמויות</t>
  </si>
  <si>
    <t>מחשבים ושרתים</t>
  </si>
  <si>
    <t>3.4.1</t>
  </si>
  <si>
    <t>3.4.2</t>
  </si>
  <si>
    <t>3.5.4</t>
  </si>
  <si>
    <t>3.5.3</t>
  </si>
  <si>
    <t>3.5.5</t>
  </si>
  <si>
    <t>לשם מילוי הצעת מחיר, אנא לחץ על כפתורי הקישור להלן</t>
  </si>
  <si>
    <t xml:space="preserve">אספקה , התקנה, כיוון והרצת תוכנת שליטה ובקרה למערכת המצלמות (NVR) תוצרת NICE  או DVTEL או שווה ערך </t>
  </si>
  <si>
    <t>אספקה, התקנה, הגדרת תצורה והפעלה של מודול יומן אירועים למערכת ה-NVR</t>
  </si>
  <si>
    <t>אספקה , התקנה, חיווט והפעלה של מצלמת גוף קבועה ברזולוציית     Full HD 1080P להתקנה חיצונית או פנימית,  POE כולל עדשה מתאימה בהתאם למפרט. כולל הכבילה בין המצלמה ועד מתג התקשורת (ריכוז) הקרוב והחלק היחסי במערכת כולל הרשיון לערוץ הוידאו במערכת.</t>
  </si>
  <si>
    <r>
      <t xml:space="preserve">אספקה , התקנה, חיווט והפעלה של מצלמת גוף קבועה ברזולוציית HD 720P להתקנה חיצונית או פנימית, </t>
    </r>
    <r>
      <rPr>
        <sz val="11"/>
        <color rgb="FF000000"/>
        <rFont val="Arial"/>
        <family val="2"/>
      </rPr>
      <t>POE</t>
    </r>
    <r>
      <rPr>
        <sz val="11"/>
        <color rgb="FF000000"/>
        <rFont val="David"/>
        <family val="2"/>
        <charset val="177"/>
      </rPr>
      <t xml:space="preserve"> כולל עדשה מתאימה בהתאם למפרט, כולל הכבילה בין המצלמה ועד מתג התקשורת (ריכוז) הקרוב והחלק היחסי במערכת כולל הרשיון לערוץ הוידאו במערכת</t>
    </r>
  </si>
  <si>
    <t>אספקה , התקנה, חיווט והפעלה של מצלמה דום קבועה ברזולוציית HD 720P   להתקנה פנימית,POE כולל עדשה מתאימה והזיווד בהתאם למפרט, כולל הכבילה בין המצלמה ועד מתג התקשורת הקרוב והחלק היחסי במערכת כולל הרשיון לערוץ הוידאו במערכת.</t>
  </si>
  <si>
    <r>
      <t xml:space="preserve">אספקה , התקנה, חיווט והפעלה של מצלמה דום קבועה ברזולוציית </t>
    </r>
    <r>
      <rPr>
        <sz val="11"/>
        <color indexed="8"/>
        <rFont val="Times New Roman"/>
        <family val="1"/>
      </rPr>
      <t>P</t>
    </r>
    <r>
      <rPr>
        <sz val="11"/>
        <color indexed="8"/>
        <rFont val="David"/>
        <family val="2"/>
        <charset val="177"/>
      </rPr>
      <t xml:space="preserve">1080 </t>
    </r>
    <r>
      <rPr>
        <sz val="11"/>
        <color indexed="8"/>
        <rFont val="Times New Roman"/>
        <family val="1"/>
      </rPr>
      <t>Full HD</t>
    </r>
    <r>
      <rPr>
        <sz val="11"/>
        <color indexed="8"/>
        <rFont val="David"/>
        <family val="2"/>
        <charset val="177"/>
      </rPr>
      <t xml:space="preserve"> להתקנה פנימית כולל עדשה מתאימה והזיווד בהתאם למפרט, כולל הכבילה בין המצלמה ועד מתג התקשורת הקרוב והחלק היחסי במערכת כולל הרשיון לערוץ הוידאו במערכת.</t>
    </r>
  </si>
  <si>
    <t>אספקה, התקנה, הגדרת תצורה והפעלה של ממשק משתמש נוח וקל לתפעול  VMS</t>
  </si>
  <si>
    <t>3.1.1.7</t>
  </si>
  <si>
    <t>3.1.3</t>
  </si>
  <si>
    <t>3.1.18</t>
  </si>
  <si>
    <t>3.1.19</t>
  </si>
  <si>
    <t>3.1.20</t>
  </si>
  <si>
    <t>3.1.21</t>
  </si>
  <si>
    <t>3.1.22</t>
  </si>
  <si>
    <t xml:space="preserve"> אספקה , התקנה, חיווט והפעלה של מצלמת דום ממונעת PTZ חיצונית ברזולוציה  HD 720P זום עד X30 להתקנה חיצונית או פנימית,POE כולל עדשה מתאימה והזיווד בהתאם למפרט,כולל הכבילה בין המצלמה ועד מתג התקשורת (ריכוז) הקרוב והחלק היחסי במערכת כולל הרשיון לערוץ הוידאו במערכת.</t>
  </si>
  <si>
    <t>3.1.23</t>
  </si>
  <si>
    <r>
      <t xml:space="preserve">או"ה, חיווט והפעלה של ממצלמת דום </t>
    </r>
    <r>
      <rPr>
        <sz val="11"/>
        <color rgb="FF000000"/>
        <rFont val="David"/>
        <family val="2"/>
        <charset val="177"/>
      </rPr>
      <t>PTZ ברזולוציית Full HD 1080P, זום עד X30 להתקנה חיצונית או פנימית,POE כולל עדשה מתאימה והזיווד בהתאם למפרט, כולל הכבילה בין המצלמה ועד מתג התקשורת (ריכוז) הקרוב והחלק היחסי במערכת כולל הרשיון לערוץ הוידאו במערכת.</t>
    </r>
  </si>
  <si>
    <t>3.1.24</t>
  </si>
  <si>
    <t>אספקה, התקנה וכיוון של זיווד למצלמה פנימית</t>
  </si>
  <si>
    <t>אספקה , התקנה וכיוון של זיווד למצלמה חיצונית</t>
  </si>
  <si>
    <t>3.1.25</t>
  </si>
  <si>
    <t>התקנה, חיווט, הגדרות והפעלה של מע' פריצה למפרט ולתוכנית של כל סניף, כולל הגדרת המערכת בשו"ב וב-VMS</t>
  </si>
  <si>
    <t>3.2.2</t>
  </si>
  <si>
    <t>אספקה, התקנה, חיווט, הגדרת תצורה והפעלה של  רכזת פריצה ומצוקה Risco ProSys 128 או שווה ערך</t>
  </si>
  <si>
    <t xml:space="preserve"> אספקה והתקנת גלאי א.א פסיבי פנימי להתקנה פינתית תוצרת Rokonet דגם IWise DT או שווה ערך</t>
  </si>
  <si>
    <t xml:space="preserve">אספקה והתקנת גלאי א.א פסיבי תקרתי 360 מעלות תוצרת Risco דגם PIR-360 DT או שווה ערך </t>
  </si>
  <si>
    <t xml:space="preserve">אספקה והתקנת גלאי משולב א.א פסיבי, מיקרוגל DT ואנטי מסק להתקנה פנימית  תוצרת Risco דגם  DTAM  או שווה ערך </t>
  </si>
  <si>
    <t>אספקה והתקנת גלאי משולב א.א פסיבי,מיקרוגל DT ואנטי מסק להתקנה חיצונית מתוצרתOptex  דגם Vx-402 ואו תוצרת Rokonet דגם WatchOUT DT או שווה ערך</t>
  </si>
  <si>
    <t>אספקה והתקנת גלאי וילון עד 24 מ', א.א פסיבי חיצוני משולב מיקרוגל DT ואנטי מסק תוצרת Optex  דגם Hx-80NAM או שווה ערך</t>
  </si>
  <si>
    <t>אספקה והתקנת גלאי שבר זכוכית תוצרת ויסוניק או שווה ערך</t>
  </si>
  <si>
    <t>אספקה והתקנת גלאי א.א אקטיבי להתקנה חיצונית עד 100 מ' תוצרת Optex דגם  BX-80 או שווה ערך</t>
  </si>
  <si>
    <t>אספקה והתקנת מפסק מגנטי שקוע 3/4" Sentrol/GE</t>
  </si>
  <si>
    <t>אספקה והתקנת מפסק מגנטי להתקנה חיצונית Sentrol/GE או שווה ערך</t>
  </si>
  <si>
    <t xml:space="preserve">אספקה והתקנת מפסק מגנטי  HEAVY DUTY Sentrol/GE או שווה ערך </t>
  </si>
  <si>
    <t>אספקה והתקנת צופר חיצוני+ נצנץ תוצרת Risco או שווה ערך</t>
  </si>
  <si>
    <t>3.2.4</t>
  </si>
  <si>
    <t>3.2.5</t>
  </si>
  <si>
    <t>3.2.6</t>
  </si>
  <si>
    <t>3.2.7</t>
  </si>
  <si>
    <t>3.2.8</t>
  </si>
  <si>
    <t>3.2.9</t>
  </si>
  <si>
    <t>3.2.10</t>
  </si>
  <si>
    <t>3.2.14.8</t>
  </si>
  <si>
    <t>3.2.14.9</t>
  </si>
  <si>
    <t>3.2.14.10</t>
  </si>
  <si>
    <t>3.2.15</t>
  </si>
  <si>
    <t xml:space="preserve">תאום, בדיקות, הגדרות וחיבור למוקד של המוסד לביטוח לאומי, עד לאינטגרציה מלאה מול המוקד וקבלת אישור לכך על ידי נציג המוסד </t>
  </si>
  <si>
    <t>3.2.12</t>
  </si>
  <si>
    <t>אספקה, התקנה, הגדרת תצורה והפעלה של מע' בקרת כניסה IP מלא כולל חומרה, תוכנה ורישיונות לרבות CLIENT</t>
  </si>
  <si>
    <t xml:space="preserve">אספקה, התקנה והגדרה של עמדת CLIENT </t>
  </si>
  <si>
    <t>אספקה והתקנה של קורא קירבה חכם המתאים לכרטיסי תמו"ז</t>
  </si>
  <si>
    <t>אספקה והתקנת קורא קירבה  (Wiegand26)</t>
  </si>
  <si>
    <t>אספקה והתקנת קורא קרבה (HID)</t>
  </si>
  <si>
    <t>אספקה והתקנת קורא אצבע ביומטרי</t>
  </si>
  <si>
    <t>אספקה והתקנת בקר דלתות</t>
  </si>
  <si>
    <t>אספקה והתקנת מנעול חשמלי תוצרת Eff-Eff או שווה ערך</t>
  </si>
  <si>
    <t>אספקה והתקנת מגנלוק - אלקטרו מגנט בכוח עבודה של 600 ק"ג</t>
  </si>
  <si>
    <t>אספקה והתקנת מנעולים אלקטרו מכאניים תוצרת ABLOY לדלתות אש תקני</t>
  </si>
  <si>
    <t>אספקה והתקנת לחצן פתיחת דלת</t>
  </si>
  <si>
    <t>אספקה והתקנת לחצן שחרור בעת מצב חירום</t>
  </si>
  <si>
    <t>3.3.2</t>
  </si>
  <si>
    <t>3.3.3</t>
  </si>
  <si>
    <t>3.3.4</t>
  </si>
  <si>
    <t>3.3.5</t>
  </si>
  <si>
    <t>3.3.6</t>
  </si>
  <si>
    <t>3.3.7</t>
  </si>
  <si>
    <t>3.3.9</t>
  </si>
  <si>
    <t>3.3.10</t>
  </si>
  <si>
    <t>3.3.1, 3.3.11</t>
  </si>
  <si>
    <t>3.3.12</t>
  </si>
  <si>
    <t>אספקה והתקנה מושלמת של מכונת שיקוף לבדיקת כבודה הכוללת : טיפול לוגיסטי,הובלה  הצבתה בסניף, קיבועה אספקת שולחן נגלל ביציאה מהמנהרה לקליטת הכבודה, הדרכת עובדי המוסד הרלוונטיים  וכל הנדרש להפעלה מושלמת בסניף המזמין וע"פ המפרט</t>
  </si>
  <si>
    <t>אספקה והתקנת מערך כניסה כולל שערים וסגירת נירוסטה</t>
  </si>
  <si>
    <t xml:space="preserve">אספקה והתקנת שער כניסה ויציאת נכים מנירוסטה 304 ובו מנוע סרבו + מצמד אוטומטי </t>
  </si>
  <si>
    <t>אספקה והתקנת של סבסבת טריפוד</t>
  </si>
  <si>
    <t>אספקה והתקנת שער נכים מנירוסטה ידני כולל הכנה למנעול חשמלי/מכני</t>
  </si>
  <si>
    <t xml:space="preserve">אספקה והתקנת מתג ראשי מנוהל תוצרת HP דגם 2530 כולל 8 מבואות של POE או שווה ערך </t>
  </si>
  <si>
    <t>אספקה והתקנת מתג תקשורת משני לארונות המשנה, תוצרת HP 1GB דגם HP 2915-8G-PoE</t>
  </si>
  <si>
    <t>אספקה והתקנה של רשת תקשורת פנימית בתוך הסניף, כולל תכנון , התקנה ובדיקה של כל התשתית, כולל את כל החיבורים המתאמים ע"פ המפרט</t>
  </si>
  <si>
    <t>3.6.2</t>
  </si>
  <si>
    <t>3.6.5</t>
  </si>
  <si>
    <t>אספקה והתקנת ארון תקשורת אזורי "19 לתלייה על קיר עד 20U</t>
  </si>
  <si>
    <t>אספקה והתקנת מערכת אל פסק  1KVA</t>
  </si>
  <si>
    <t>אספקה והתקנת מערכת אל פסק  2KVA</t>
  </si>
  <si>
    <t>אספקה והתקנת מערכת אל פסק  3KVA</t>
  </si>
  <si>
    <t>אספקה והתקנת פנל אינטרקום Pantel - 997 או שווה ערך</t>
  </si>
  <si>
    <t>אספקה והתקנת פנל אינטרקום Pantel - 906 או שווה ערך</t>
  </si>
  <si>
    <t>אספקה והתקנת פנל אינטרקום Pancode - 904 או שווה ערך</t>
  </si>
  <si>
    <t>3.8.1</t>
  </si>
  <si>
    <t>3.8.2</t>
  </si>
  <si>
    <t>3.8.3</t>
  </si>
  <si>
    <t>אספקה והתקנת קיט אינטרקום איפון DA-1AS או שווה ערך</t>
  </si>
  <si>
    <t>3.8.4</t>
  </si>
  <si>
    <t>אספקה והתקנת אינטרקום וידיאו איפון KCS - 1ARD או שווה ערך</t>
  </si>
  <si>
    <t>3.8.5</t>
  </si>
  <si>
    <t>אספקה והתקנת אינטרקום 3 שלוחות LEF- 5 או שווה ערך</t>
  </si>
  <si>
    <t>3.8.6</t>
  </si>
  <si>
    <t>אספקה והתקנת שלוחת אינטרקום לקיר תוצרת אייפון דגם LE-D או שווה ערך</t>
  </si>
  <si>
    <t>3.8.7</t>
  </si>
  <si>
    <t xml:space="preserve">אספקה והתקנה כולל חיווט, בדיקות, הובלה והפעלה בסניף המוסד של מערכת כריזה על פי תקן 160 </t>
  </si>
  <si>
    <t>3.9.4</t>
  </si>
  <si>
    <t>אספקה והתקנת יחידת שליטה ובקרה</t>
  </si>
  <si>
    <t>3.9.5, 3.9.6</t>
  </si>
  <si>
    <t>אספקה והתקנת יחידת גונג</t>
  </si>
  <si>
    <t>אספקה והתקנת רמקול שופר 30W</t>
  </si>
  <si>
    <t>אספקה והתקנת רמקול פרוז'קטור</t>
  </si>
  <si>
    <t>אספקה והתקנת רמקול דקורטיבי לקיר</t>
  </si>
  <si>
    <t>אספקה והתקנת רמקול דקורטיבי לתקרה אקוסטית</t>
  </si>
  <si>
    <t>אספקה והתקנת מיקרופון צוואר גמיש כולל (PTT )</t>
  </si>
  <si>
    <t>3.9.7</t>
  </si>
  <si>
    <t>3.9.9</t>
  </si>
  <si>
    <t>3.9.11</t>
  </si>
  <si>
    <t xml:space="preserve">אספקה והתקנת מערכת שו"ב מרכזית עבור חדר הבקרה המרכזי של המוסד   כולל יכולת להתחבר לכל סוגי המערכות הקיימות ואלו שיותקנו במסגרת המכרז </t>
  </si>
  <si>
    <t>3.10</t>
  </si>
  <si>
    <t xml:space="preserve">אספקה, והתקנה כולל הגדרות תצורה של שרת  HP ProLiant DL360p Gen8 E5-2620 </t>
  </si>
  <si>
    <t xml:space="preserve">אספקה והתקנה של מעבד מחשב PC (Client) i7 - 4770  3.4Ghz  </t>
  </si>
  <si>
    <t xml:space="preserve">אספקה, התקנה והטמעה של תוכנת ניהול מרכזית כולל כל הרישיונות הנדרשים להפעלה מושלמת </t>
  </si>
  <si>
    <t>אספקה והתקנת עמדת ניהול (Client) אשר תותקן בכל מקום אשר יוגדר על ידי נציג המוסד, הכוללת את כל החומרה והרישיונות הנדרשים ומודול סינכרון נתונים עם מערכת הניהול המרכזית</t>
  </si>
  <si>
    <t>אספקה, התקנה והפעלה של  מצלמת נתיב רשתית  בפרוטוקול TCP/IP הכוללת יחידת ניתוח וכל הנדרש להתקנה על גבי קיר  או עמוד קיים בתצורה אנטי ואנדלית של  HTS דגם C-6  או שווה ערך</t>
  </si>
  <si>
    <t xml:space="preserve">אספקה והתקנת עמוד למצלמה בגובה 1 מטר להתקנת המצלמה בתצורה מוגנת בחלק הפנימי של אתר ההתקנה </t>
  </si>
  <si>
    <t>אספקה והתקנת כבל אופטי מכיל 6 סיבים MM תוצרת  TELDOR או שו"ע</t>
  </si>
  <si>
    <t>אספקה והתקנת כבל מערכת כריזה 2X14AWG</t>
  </si>
  <si>
    <t xml:space="preserve">אספקה והתקנת כבל בלדן טוויסטד 2X24AWG 75Ω </t>
  </si>
  <si>
    <t>אספקה והתקנת כבל דרופ 2X0.8</t>
  </si>
  <si>
    <t>אספקה והתקנת כבל 6*6005 22AGW</t>
  </si>
  <si>
    <t>אספקה והתקנת צינור מרירון ''1</t>
  </si>
  <si>
    <t>אספקה והתקנת צינור מריכף ''1/2</t>
  </si>
  <si>
    <t>אספקה והתקנת צינור מריכף ''3/4</t>
  </si>
  <si>
    <t>אספקה והתקנת צינור מריכף ''1</t>
  </si>
  <si>
    <t>אספקה והתקנת צינור מריכף ''2</t>
  </si>
  <si>
    <t>אספקה והתקנת תעלת PVC 30x15 מ"מ</t>
  </si>
  <si>
    <t>אספקה והתקנת תעלת PVC 20x20 מ"מ</t>
  </si>
  <si>
    <t>אספקה והתקנת תעלת PVC 40x40 מ"מ</t>
  </si>
  <si>
    <t>אספקה והתקנת תעלת PVC 60x60 מ"מ</t>
  </si>
  <si>
    <t>אספקה והתקנת תעלת PVC 120x60 מ"מ</t>
  </si>
  <si>
    <t>אספקה והתקנה של שער גילוי מתכות תוצרת CEIA   דגם PMD2/ENZ  או שווה ערך</t>
  </si>
  <si>
    <t xml:space="preserve">אספקה והתקנת לולאת גילוי רכב השראתית  לשליחת חיווי למצלמה ולפתיחת השער ביציאה כולל בקר וכל הציוד הנלווה נדרש </t>
  </si>
  <si>
    <t xml:space="preserve">אספקה והתקנת כספת להפקדת נשק </t>
  </si>
  <si>
    <t>3.13.1</t>
  </si>
  <si>
    <t>3.3.1, 3.3.13</t>
  </si>
  <si>
    <t xml:space="preserve">אספקה והתקנת ידית בהלה לשחרור נעילה חשמלית </t>
  </si>
  <si>
    <t>3.3.11</t>
  </si>
  <si>
    <t xml:space="preserve">אספקה והתקנת ידית בהלה לשחרור נעילה חשמלית כולל השהייה </t>
  </si>
  <si>
    <t xml:space="preserve">אספקה והתקנת כספת אישית להפקדת נשק </t>
  </si>
  <si>
    <t>3.13.2</t>
  </si>
  <si>
    <t xml:space="preserve">אספקה והתקנת כספת לאחסון נשקי מאבטחים </t>
  </si>
  <si>
    <t>3.13.3</t>
  </si>
  <si>
    <t xml:space="preserve">מיגון שמשות  חלונות וחזיתות זכוכית בפני רסס והדף </t>
  </si>
  <si>
    <t>3.13.4</t>
  </si>
  <si>
    <t xml:space="preserve">אספקה והתקנת חלונות וחזיתות זכוכית וחזיתות מוגני פריצה </t>
  </si>
  <si>
    <t>3.13.5</t>
  </si>
  <si>
    <t xml:space="preserve">אספקה והתקנת דלתות  מוגנות פריצה </t>
  </si>
  <si>
    <t>3.13.6</t>
  </si>
  <si>
    <t xml:space="preserve">אספקה והתקנת גלאי משולב להגנה על כספת </t>
  </si>
  <si>
    <t>3.2.16</t>
  </si>
  <si>
    <t>אספקה והתקנת זמזם דלת מוטרדת</t>
  </si>
  <si>
    <t>3.3.13</t>
  </si>
  <si>
    <t>3.3.15</t>
  </si>
  <si>
    <r>
      <t>אספקה והתקנת סורג פלדה נגלל</t>
    </r>
    <r>
      <rPr>
        <b/>
        <sz val="11"/>
        <color indexed="8"/>
        <rFont val="David"/>
        <family val="2"/>
        <charset val="177"/>
      </rPr>
      <t xml:space="preserve"> </t>
    </r>
  </si>
  <si>
    <t>3.5.6</t>
  </si>
  <si>
    <t>אספקה, תכנון וחיווט פנל פיקוד ושליטה על שערים ודלתות</t>
  </si>
  <si>
    <t>3.5.7</t>
  </si>
  <si>
    <t xml:space="preserve">אספקה והתקנת סבסבת (קרוסלה ) גבוהה מבוקרת </t>
  </si>
  <si>
    <t xml:space="preserve">אספקה והתקנת סבסבת (קרוסלה ) גבוהה לא מבוקרת </t>
  </si>
  <si>
    <t>אחריות שנתית (*)</t>
  </si>
  <si>
    <t>הנחיות מיוחדות</t>
  </si>
  <si>
    <t xml:space="preserve">האחריות השנתית לא תעלה על 5% מערך כינון המערכת </t>
  </si>
  <si>
    <t xml:space="preserve">שירותי טכנאי מערכות </t>
  </si>
  <si>
    <t>ש"ע</t>
  </si>
  <si>
    <t>3.11.3</t>
  </si>
  <si>
    <t>אספקה והתקנת מסך מחשב " 32  של SAMSUNG או שווה ערך של חברה מוכרת על פי המוגדר במפרט</t>
  </si>
  <si>
    <t>אספקה והתקנת מסך מחשב " 22 או "24 של SAMSUNG או שווה ערך של חברה מוכרת על פי המוגדר במפרט</t>
  </si>
  <si>
    <t>3.11.4</t>
  </si>
  <si>
    <t xml:space="preserve">אספקה והתקנת מפצל מסך </t>
  </si>
  <si>
    <t>3.11.5</t>
  </si>
  <si>
    <r>
      <t xml:space="preserve">שעת עבודה טכנאי מערכות ( </t>
    </r>
    <r>
      <rPr>
        <b/>
        <sz val="11"/>
        <color rgb="FF000000"/>
        <rFont val="David"/>
        <family val="2"/>
        <charset val="177"/>
      </rPr>
      <t>מחיר מקסימלי 220 ₪ /שעה</t>
    </r>
    <r>
      <rPr>
        <sz val="11"/>
        <color rgb="FF000000"/>
        <rFont val="David"/>
        <family val="2"/>
        <charset val="177"/>
      </rPr>
      <t>)</t>
    </r>
  </si>
  <si>
    <t xml:space="preserve">תאריך </t>
  </si>
  <si>
    <r>
      <t>חתימה מורשה/י חתימה + חותמת</t>
    </r>
    <r>
      <rPr>
        <b/>
        <u/>
        <sz val="14"/>
        <color theme="1"/>
        <rFont val="David"/>
        <family val="2"/>
        <charset val="177"/>
      </rPr>
      <t/>
    </r>
  </si>
  <si>
    <r>
      <t xml:space="preserve">שנת אחריות נוספת למערכת (כל מערכת שתתוקן במסגרת החוזה) </t>
    </r>
    <r>
      <rPr>
        <b/>
        <sz val="12"/>
        <color indexed="8"/>
        <rFont val="David"/>
        <family val="2"/>
        <charset val="177"/>
      </rPr>
      <t xml:space="preserve"> לשנה 4 ומעלה </t>
    </r>
    <r>
      <rPr>
        <sz val="12"/>
        <color indexed="8"/>
        <rFont val="David"/>
        <family val="2"/>
        <charset val="177"/>
      </rPr>
      <t>ומערכות קיימות החל מהמועד שיידרש על ידי נציג מוסד</t>
    </r>
  </si>
  <si>
    <t>אספקה והתקנת מערכת אל פסק  4KVA</t>
  </si>
  <si>
    <t xml:space="preserve">דלפק ביטחון </t>
  </si>
  <si>
    <t xml:space="preserve">אספקה והתקנת דלפק ביטחון לאתר קטן </t>
  </si>
  <si>
    <t>3.5.2.1</t>
  </si>
  <si>
    <t>אספקה והתקנת דלפק ביטחון לאתר בינוני /גדול</t>
  </si>
  <si>
    <t>3.5.2.2</t>
  </si>
  <si>
    <r>
      <t xml:space="preserve">אספקה והתקנת מתג ראשי </t>
    </r>
    <r>
      <rPr>
        <sz val="11"/>
        <color theme="1"/>
        <rFont val="David"/>
        <family val="2"/>
        <charset val="177"/>
      </rPr>
      <t xml:space="preserve">תעשייתי מותאם להתקנה בתנאי סביבה קשים </t>
    </r>
    <r>
      <rPr>
        <sz val="11"/>
        <color theme="1"/>
        <rFont val="Calibri"/>
        <family val="2"/>
        <scheme val="minor"/>
      </rPr>
      <t xml:space="preserve">IP50 </t>
    </r>
    <r>
      <rPr>
        <sz val="11"/>
        <color rgb="FF000000"/>
        <rFont val="David"/>
        <family val="2"/>
        <charset val="177"/>
      </rPr>
      <t xml:space="preserve"> כולל 24 מבואות של </t>
    </r>
    <r>
      <rPr>
        <sz val="11"/>
        <color rgb="FF000000"/>
        <rFont val="Calibri"/>
        <family val="2"/>
        <scheme val="minor"/>
      </rPr>
      <t>POE</t>
    </r>
    <r>
      <rPr>
        <sz val="11"/>
        <color rgb="FF000000"/>
        <rFont val="David"/>
        <family val="2"/>
        <charset val="177"/>
      </rPr>
      <t xml:space="preserve"> </t>
    </r>
    <r>
      <rPr>
        <sz val="11"/>
        <color theme="1"/>
        <rFont val="David"/>
        <family val="2"/>
        <charset val="177"/>
      </rPr>
      <t>עפ"י הגדרות המפרט</t>
    </r>
  </si>
</sst>
</file>

<file path=xl/styles.xml><?xml version="1.0" encoding="utf-8"?>
<styleSheet xmlns="http://schemas.openxmlformats.org/spreadsheetml/2006/main">
  <fonts count="37">
    <font>
      <sz val="11"/>
      <color theme="1"/>
      <name val="Calibri"/>
      <family val="2"/>
      <charset val="177"/>
      <scheme val="minor"/>
    </font>
    <font>
      <sz val="11"/>
      <color indexed="8"/>
      <name val="Arial"/>
      <family val="2"/>
      <charset val="177"/>
    </font>
    <font>
      <sz val="12"/>
      <color indexed="8"/>
      <name val="David"/>
      <family val="2"/>
      <charset val="177"/>
    </font>
    <font>
      <b/>
      <sz val="14"/>
      <name val="Arial"/>
      <family val="2"/>
    </font>
    <font>
      <sz val="10"/>
      <name val="Arial"/>
      <family val="2"/>
    </font>
    <font>
      <sz val="10"/>
      <color indexed="8"/>
      <name val="Arial"/>
      <family val="2"/>
    </font>
    <font>
      <sz val="11"/>
      <color indexed="8"/>
      <name val="David"/>
      <family val="2"/>
      <charset val="177"/>
    </font>
    <font>
      <b/>
      <sz val="12"/>
      <color indexed="8"/>
      <name val="David"/>
      <family val="2"/>
      <charset val="177"/>
    </font>
    <font>
      <sz val="12"/>
      <color indexed="8"/>
      <name val="David"/>
      <family val="2"/>
      <charset val="177"/>
    </font>
    <font>
      <sz val="11"/>
      <color indexed="8"/>
      <name val="David"/>
      <family val="2"/>
      <charset val="177"/>
    </font>
    <font>
      <sz val="11"/>
      <color indexed="8"/>
      <name val="Arial"/>
      <family val="2"/>
    </font>
    <font>
      <sz val="12"/>
      <color indexed="8"/>
      <name val="David"/>
      <family val="2"/>
      <charset val="177"/>
    </font>
    <font>
      <sz val="12"/>
      <color indexed="8"/>
      <name val="Arial"/>
      <family val="2"/>
    </font>
    <font>
      <sz val="11"/>
      <color indexed="8"/>
      <name val="Calibri"/>
      <family val="2"/>
    </font>
    <font>
      <b/>
      <sz val="12"/>
      <color indexed="8"/>
      <name val="David"/>
      <family val="2"/>
      <charset val="177"/>
    </font>
    <font>
      <b/>
      <sz val="14"/>
      <color indexed="8"/>
      <name val="Arial"/>
      <family val="2"/>
      <charset val="177"/>
    </font>
    <font>
      <b/>
      <sz val="16"/>
      <color indexed="8"/>
      <name val="David"/>
      <family val="2"/>
      <charset val="177"/>
    </font>
    <font>
      <sz val="16"/>
      <color indexed="8"/>
      <name val="Arial"/>
      <family val="2"/>
      <charset val="177"/>
    </font>
    <font>
      <sz val="11"/>
      <color indexed="8"/>
      <name val="Times New Roman"/>
      <family val="1"/>
    </font>
    <font>
      <b/>
      <sz val="11"/>
      <color indexed="8"/>
      <name val="David"/>
      <family val="2"/>
      <charset val="177"/>
    </font>
    <font>
      <b/>
      <sz val="11"/>
      <name val="Arial"/>
      <family val="2"/>
    </font>
    <font>
      <sz val="11"/>
      <name val="Arial"/>
      <family val="2"/>
    </font>
    <font>
      <sz val="11"/>
      <name val="David"/>
      <family val="2"/>
      <charset val="177"/>
    </font>
    <font>
      <sz val="11"/>
      <color theme="1"/>
      <name val="David"/>
      <family val="2"/>
      <charset val="177"/>
    </font>
    <font>
      <sz val="11"/>
      <color rgb="FF000000"/>
      <name val="David"/>
      <family val="2"/>
      <charset val="177"/>
    </font>
    <font>
      <sz val="12"/>
      <color rgb="FF000000"/>
      <name val="David"/>
      <family val="2"/>
      <charset val="177"/>
    </font>
    <font>
      <b/>
      <u/>
      <sz val="16"/>
      <name val="Tahoma"/>
      <family val="2"/>
    </font>
    <font>
      <b/>
      <sz val="16"/>
      <color indexed="8"/>
      <name val="Tahoma"/>
      <family val="2"/>
    </font>
    <font>
      <sz val="16"/>
      <name val="Tahoma"/>
      <family val="2"/>
    </font>
    <font>
      <sz val="11"/>
      <color rgb="FF000000"/>
      <name val="Arial"/>
      <family val="2"/>
    </font>
    <font>
      <b/>
      <sz val="14"/>
      <color indexed="8"/>
      <name val="David"/>
      <family val="2"/>
      <charset val="177"/>
    </font>
    <font>
      <b/>
      <sz val="14"/>
      <color theme="1"/>
      <name val="Calibri"/>
      <family val="2"/>
      <charset val="177"/>
      <scheme val="minor"/>
    </font>
    <font>
      <b/>
      <sz val="11"/>
      <color rgb="FF000000"/>
      <name val="David"/>
      <family val="2"/>
      <charset val="177"/>
    </font>
    <font>
      <b/>
      <sz val="14"/>
      <color theme="1"/>
      <name val="David"/>
      <family val="2"/>
      <charset val="177"/>
    </font>
    <font>
      <b/>
      <u/>
      <sz val="14"/>
      <color theme="1"/>
      <name val="David"/>
      <family val="2"/>
      <charset val="177"/>
    </font>
    <font>
      <sz val="11"/>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indexed="31"/>
        <bgColor indexed="64"/>
      </patternFill>
    </fill>
    <fill>
      <patternFill patternType="solid">
        <fgColor indexed="1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cellStyleXfs>
  <cellXfs count="159">
    <xf numFmtId="0" fontId="0" fillId="0" borderId="0" xfId="0"/>
    <xf numFmtId="0" fontId="6" fillId="0" borderId="0" xfId="0" applyFont="1"/>
    <xf numFmtId="0" fontId="7" fillId="0" borderId="1" xfId="0" applyFont="1" applyBorder="1" applyAlignment="1">
      <alignment horizontal="center" readingOrder="2"/>
    </xf>
    <xf numFmtId="0" fontId="8" fillId="0" borderId="1" xfId="0" applyFont="1" applyBorder="1" applyAlignment="1">
      <alignment horizontal="right" wrapText="1" readingOrder="2"/>
    </xf>
    <xf numFmtId="0" fontId="8" fillId="0" borderId="1" xfId="0" applyFont="1" applyBorder="1" applyAlignment="1">
      <alignment horizontal="center" readingOrder="2"/>
    </xf>
    <xf numFmtId="10" fontId="8" fillId="0" borderId="1" xfId="0" applyNumberFormat="1" applyFont="1" applyBorder="1" applyAlignment="1">
      <alignment horizontal="center" readingOrder="1"/>
    </xf>
    <xf numFmtId="10" fontId="6" fillId="0" borderId="1" xfId="0" applyNumberFormat="1" applyFont="1" applyBorder="1" applyAlignment="1">
      <alignment horizontal="center"/>
    </xf>
    <xf numFmtId="0" fontId="6" fillId="0" borderId="0" xfId="0" applyFont="1" applyAlignment="1">
      <alignment horizontal="center"/>
    </xf>
    <xf numFmtId="4" fontId="6" fillId="0" borderId="0" xfId="0" applyNumberFormat="1" applyFont="1" applyAlignment="1">
      <alignment horizontal="center"/>
    </xf>
    <xf numFmtId="0" fontId="6" fillId="0" borderId="0" xfId="0" applyFont="1" applyBorder="1" applyAlignment="1">
      <alignment horizontal="right" readingOrder="2"/>
    </xf>
    <xf numFmtId="9" fontId="10" fillId="0" borderId="0" xfId="0" applyNumberFormat="1" applyFont="1" applyBorder="1" applyAlignment="1">
      <alignment horizontal="center" readingOrder="1"/>
    </xf>
    <xf numFmtId="10" fontId="11" fillId="0" borderId="1" xfId="0" applyNumberFormat="1" applyFont="1" applyBorder="1" applyAlignment="1">
      <alignment horizontal="center"/>
    </xf>
    <xf numFmtId="0" fontId="11" fillId="0" borderId="0" xfId="0" applyFont="1" applyBorder="1" applyAlignment="1">
      <alignment horizontal="right" readingOrder="2"/>
    </xf>
    <xf numFmtId="9" fontId="12" fillId="0" borderId="0" xfId="0" applyNumberFormat="1" applyFont="1" applyBorder="1" applyAlignment="1">
      <alignment horizontal="center" readingOrder="1"/>
    </xf>
    <xf numFmtId="0" fontId="0" fillId="0" borderId="0" xfId="0" applyBorder="1" applyAlignment="1"/>
    <xf numFmtId="0" fontId="13" fillId="0" borderId="0" xfId="0" applyFont="1" applyBorder="1" applyAlignment="1"/>
    <xf numFmtId="0" fontId="13" fillId="0" borderId="0" xfId="0" applyFont="1" applyBorder="1" applyAlignment="1">
      <alignment wrapText="1"/>
    </xf>
    <xf numFmtId="10" fontId="12" fillId="0" borderId="0" xfId="0" applyNumberFormat="1" applyFont="1" applyBorder="1" applyAlignment="1">
      <alignment horizontal="center" readingOrder="2"/>
    </xf>
    <xf numFmtId="0" fontId="3" fillId="0" borderId="0" xfId="0" applyFont="1" applyAlignment="1">
      <alignment horizontal="center" vertical="center"/>
    </xf>
    <xf numFmtId="0" fontId="4" fillId="0" borderId="0" xfId="0" applyFont="1" applyAlignment="1">
      <alignment horizontal="center"/>
    </xf>
    <xf numFmtId="2" fontId="5" fillId="0" borderId="1" xfId="0" applyNumberFormat="1" applyFont="1" applyBorder="1" applyAlignment="1">
      <alignment horizontal="center"/>
    </xf>
    <xf numFmtId="10" fontId="6" fillId="0" borderId="0" xfId="0" applyNumberFormat="1" applyFont="1" applyAlignment="1">
      <alignment horizontal="center"/>
    </xf>
    <xf numFmtId="0" fontId="8" fillId="0" borderId="2" xfId="0" applyFont="1" applyBorder="1" applyAlignment="1">
      <alignment horizontal="center" readingOrder="1"/>
    </xf>
    <xf numFmtId="0" fontId="7" fillId="2" borderId="3" xfId="0" applyFont="1" applyFill="1" applyBorder="1" applyAlignment="1">
      <alignment horizontal="center" readingOrder="2"/>
    </xf>
    <xf numFmtId="0" fontId="7" fillId="2" borderId="4" xfId="0" applyFont="1" applyFill="1" applyBorder="1" applyAlignment="1">
      <alignment horizontal="center" wrapText="1" readingOrder="2"/>
    </xf>
    <xf numFmtId="0" fontId="7" fillId="2" borderId="4" xfId="0" applyFont="1" applyFill="1" applyBorder="1" applyAlignment="1">
      <alignment horizontal="center" readingOrder="2"/>
    </xf>
    <xf numFmtId="4" fontId="7" fillId="2" borderId="5" xfId="0" applyNumberFormat="1" applyFont="1" applyFill="1" applyBorder="1" applyAlignment="1">
      <alignment horizontal="center" readingOrder="2"/>
    </xf>
    <xf numFmtId="4" fontId="8" fillId="0" borderId="6" xfId="0" applyNumberFormat="1" applyFont="1" applyBorder="1" applyAlignment="1">
      <alignment horizontal="center" readingOrder="1"/>
    </xf>
    <xf numFmtId="4" fontId="14" fillId="0" borderId="7" xfId="0" applyNumberFormat="1" applyFont="1" applyBorder="1" applyAlignment="1">
      <alignment horizontal="center"/>
    </xf>
    <xf numFmtId="0" fontId="17" fillId="0" borderId="0" xfId="0" applyFont="1"/>
    <xf numFmtId="0" fontId="16" fillId="0" borderId="0" xfId="0" applyFont="1" applyAlignment="1">
      <alignment horizontal="center"/>
    </xf>
    <xf numFmtId="2" fontId="5" fillId="0" borderId="1" xfId="1" applyNumberFormat="1" applyFont="1" applyBorder="1" applyAlignment="1" applyProtection="1">
      <alignment horizontal="center" vertical="center"/>
    </xf>
    <xf numFmtId="2" fontId="5" fillId="0" borderId="1" xfId="1" applyNumberFormat="1" applyFont="1" applyBorder="1" applyAlignment="1" applyProtection="1">
      <alignment horizontal="center" vertical="center" wrapText="1"/>
    </xf>
    <xf numFmtId="0" fontId="2" fillId="0" borderId="1" xfId="0" applyFont="1" applyBorder="1" applyAlignment="1">
      <alignment horizontal="right" wrapText="1" readingOrder="2"/>
    </xf>
    <xf numFmtId="0" fontId="6" fillId="0" borderId="1" xfId="0" applyFont="1" applyBorder="1" applyAlignment="1">
      <alignment horizontal="right" wrapText="1" readingOrder="2"/>
    </xf>
    <xf numFmtId="0" fontId="23" fillId="0" borderId="1" xfId="0" applyFont="1" applyBorder="1" applyAlignment="1">
      <alignment wrapText="1"/>
    </xf>
    <xf numFmtId="0" fontId="7" fillId="0" borderId="1" xfId="0" applyFont="1" applyFill="1" applyBorder="1" applyAlignment="1">
      <alignment horizontal="center" readingOrder="2"/>
    </xf>
    <xf numFmtId="0" fontId="2" fillId="0" borderId="1" xfId="0" applyFont="1" applyBorder="1" applyAlignment="1">
      <alignment horizontal="center" readingOrder="2"/>
    </xf>
    <xf numFmtId="0" fontId="20" fillId="0" borderId="0" xfId="0" applyFont="1" applyAlignment="1">
      <alignment horizontal="center" vertical="center"/>
    </xf>
    <xf numFmtId="0" fontId="21" fillId="0" borderId="0" xfId="0" applyFont="1" applyAlignment="1">
      <alignment horizontal="center"/>
    </xf>
    <xf numFmtId="0" fontId="0" fillId="0" borderId="0" xfId="0" applyFont="1"/>
    <xf numFmtId="0" fontId="24" fillId="0" borderId="8" xfId="0" applyFont="1" applyFill="1" applyBorder="1" applyAlignment="1">
      <alignment horizontal="right" vertical="center" wrapText="1" readingOrder="2"/>
    </xf>
    <xf numFmtId="0" fontId="25" fillId="0" borderId="1" xfId="0" applyFont="1" applyBorder="1" applyAlignment="1">
      <alignment horizontal="right" vertical="center" wrapText="1" readingOrder="2"/>
    </xf>
    <xf numFmtId="2" fontId="5" fillId="0" borderId="9" xfId="1" applyNumberFormat="1" applyFont="1" applyBorder="1" applyAlignment="1" applyProtection="1">
      <alignment horizontal="center" vertical="center"/>
    </xf>
    <xf numFmtId="0" fontId="22" fillId="0" borderId="1" xfId="0" applyFont="1" applyBorder="1" applyAlignment="1">
      <alignment horizontal="right" wrapText="1" readingOrder="2"/>
    </xf>
    <xf numFmtId="0" fontId="7" fillId="0" borderId="1" xfId="0" applyFont="1" applyFill="1" applyBorder="1" applyAlignment="1">
      <alignment horizontal="center" wrapText="1" readingOrder="2"/>
    </xf>
    <xf numFmtId="0" fontId="7" fillId="0" borderId="1" xfId="0" applyFont="1" applyFill="1" applyBorder="1" applyAlignment="1">
      <alignment horizontal="center" readingOrder="1"/>
    </xf>
    <xf numFmtId="0" fontId="7" fillId="0" borderId="1" xfId="0" applyFont="1" applyFill="1" applyBorder="1" applyAlignment="1">
      <alignment horizontal="center" wrapText="1" readingOrder="1"/>
    </xf>
    <xf numFmtId="0" fontId="2" fillId="0" borderId="2" xfId="0" applyFont="1" applyBorder="1" applyAlignment="1">
      <alignment horizontal="center" readingOrder="1"/>
    </xf>
    <xf numFmtId="10" fontId="2" fillId="0" borderId="1" xfId="0" applyNumberFormat="1" applyFont="1" applyBorder="1" applyAlignment="1">
      <alignment horizontal="center" readingOrder="1"/>
    </xf>
    <xf numFmtId="4" fontId="2" fillId="0" borderId="6" xfId="0" applyNumberFormat="1" applyFont="1" applyBorder="1" applyAlignment="1">
      <alignment horizontal="center" readingOrder="1"/>
    </xf>
    <xf numFmtId="0" fontId="2" fillId="0" borderId="1" xfId="0" applyFont="1" applyBorder="1" applyAlignment="1">
      <alignment horizontal="center" readingOrder="1"/>
    </xf>
    <xf numFmtId="4" fontId="7" fillId="0" borderId="7" xfId="0" applyNumberFormat="1" applyFont="1" applyBorder="1" applyAlignment="1">
      <alignment horizontal="center"/>
    </xf>
    <xf numFmtId="0" fontId="3" fillId="0" borderId="0" xfId="0" applyFont="1" applyAlignment="1">
      <alignment horizontal="center" vertical="center" wrapText="1"/>
    </xf>
    <xf numFmtId="0" fontId="4" fillId="0" borderId="0" xfId="0" applyFont="1" applyAlignment="1">
      <alignment horizontal="center" wrapText="1"/>
    </xf>
    <xf numFmtId="0" fontId="0" fillId="0" borderId="0" xfId="0" applyAlignment="1">
      <alignment wrapText="1"/>
    </xf>
    <xf numFmtId="4" fontId="2" fillId="0" borderId="6" xfId="0" applyNumberFormat="1" applyFont="1" applyBorder="1" applyAlignment="1">
      <alignment horizontal="center"/>
    </xf>
    <xf numFmtId="0" fontId="6" fillId="0" borderId="1" xfId="0" applyFont="1" applyFill="1" applyBorder="1" applyAlignment="1">
      <alignment horizontal="right" wrapText="1" readingOrder="2"/>
    </xf>
    <xf numFmtId="0" fontId="23" fillId="0" borderId="1" xfId="0" applyFont="1" applyBorder="1" applyAlignment="1">
      <alignment wrapText="1" readingOrder="2"/>
    </xf>
    <xf numFmtId="0" fontId="23" fillId="0" borderId="1" xfId="0" applyFont="1" applyBorder="1" applyAlignment="1">
      <alignment horizontal="right" wrapText="1"/>
    </xf>
    <xf numFmtId="0" fontId="24" fillId="0" borderId="1" xfId="0" applyFont="1" applyFill="1" applyBorder="1" applyAlignment="1">
      <alignment horizontal="right" vertical="center" wrapText="1" readingOrder="2"/>
    </xf>
    <xf numFmtId="0" fontId="8" fillId="0" borderId="14" xfId="0" applyFont="1" applyBorder="1" applyAlignment="1">
      <alignment horizontal="center" readingOrder="1"/>
    </xf>
    <xf numFmtId="0" fontId="7" fillId="0" borderId="15" xfId="0" applyFont="1" applyFill="1" applyBorder="1" applyAlignment="1">
      <alignment horizontal="center" readingOrder="2"/>
    </xf>
    <xf numFmtId="0" fontId="6" fillId="0" borderId="15" xfId="0" applyFont="1" applyBorder="1" applyAlignment="1">
      <alignment horizontal="right" wrapText="1" readingOrder="2"/>
    </xf>
    <xf numFmtId="2" fontId="5" fillId="0" borderId="15" xfId="1" applyNumberFormat="1" applyFont="1" applyBorder="1" applyAlignment="1" applyProtection="1">
      <alignment horizontal="center" vertical="center"/>
    </xf>
    <xf numFmtId="2" fontId="5" fillId="0" borderId="15" xfId="1" applyNumberFormat="1" applyFont="1" applyBorder="1" applyAlignment="1" applyProtection="1">
      <alignment horizontal="center" vertical="center" wrapText="1"/>
    </xf>
    <xf numFmtId="0" fontId="8" fillId="0" borderId="15" xfId="0" applyFont="1" applyBorder="1" applyAlignment="1">
      <alignment horizontal="center" readingOrder="2"/>
    </xf>
    <xf numFmtId="2" fontId="5" fillId="0" borderId="15" xfId="0" applyNumberFormat="1" applyFont="1" applyBorder="1" applyAlignment="1">
      <alignment horizontal="center"/>
    </xf>
    <xf numFmtId="10" fontId="8" fillId="0" borderId="15" xfId="0" applyNumberFormat="1" applyFont="1" applyBorder="1" applyAlignment="1">
      <alignment horizontal="center" readingOrder="1"/>
    </xf>
    <xf numFmtId="4" fontId="8" fillId="0" borderId="16" xfId="0" applyNumberFormat="1" applyFont="1" applyBorder="1" applyAlignment="1">
      <alignment horizontal="center" readingOrder="1"/>
    </xf>
    <xf numFmtId="0" fontId="7" fillId="2" borderId="17" xfId="0" applyFont="1" applyFill="1" applyBorder="1" applyAlignment="1">
      <alignment horizontal="center" readingOrder="2"/>
    </xf>
    <xf numFmtId="0" fontId="7" fillId="2" borderId="18" xfId="0" applyFont="1" applyFill="1" applyBorder="1" applyAlignment="1">
      <alignment horizontal="center" wrapText="1" readingOrder="2"/>
    </xf>
    <xf numFmtId="0" fontId="7" fillId="2" borderId="18" xfId="0" applyFont="1" applyFill="1" applyBorder="1" applyAlignment="1">
      <alignment horizontal="center" readingOrder="2"/>
    </xf>
    <xf numFmtId="4" fontId="7" fillId="2" borderId="19" xfId="0" applyNumberFormat="1" applyFont="1" applyFill="1" applyBorder="1" applyAlignment="1">
      <alignment horizontal="center" readingOrder="2"/>
    </xf>
    <xf numFmtId="0" fontId="0" fillId="0" borderId="0" xfId="0" applyAlignment="1">
      <alignment horizontal="center"/>
    </xf>
    <xf numFmtId="0" fontId="9" fillId="0" borderId="15" xfId="0" applyFont="1" applyBorder="1" applyAlignment="1">
      <alignment horizontal="center" wrapText="1" readingOrder="2"/>
    </xf>
    <xf numFmtId="0" fontId="9" fillId="0" borderId="1" xfId="0" applyFont="1" applyBorder="1" applyAlignment="1">
      <alignment horizontal="center" wrapText="1" readingOrder="2"/>
    </xf>
    <xf numFmtId="0" fontId="8" fillId="0" borderId="1" xfId="0" applyFont="1" applyBorder="1" applyAlignment="1">
      <alignment horizontal="center" wrapText="1" readingOrder="2"/>
    </xf>
    <xf numFmtId="0" fontId="2" fillId="0" borderId="1" xfId="0" applyFont="1" applyBorder="1" applyAlignment="1">
      <alignment horizontal="center" wrapText="1" readingOrder="2"/>
    </xf>
    <xf numFmtId="0" fontId="6" fillId="0" borderId="1" xfId="0" applyFont="1" applyBorder="1" applyAlignment="1">
      <alignment horizontal="center" wrapText="1" readingOrder="2"/>
    </xf>
    <xf numFmtId="0" fontId="6" fillId="0" borderId="15" xfId="0" applyFont="1" applyBorder="1" applyAlignment="1">
      <alignment horizontal="center" wrapText="1" readingOrder="2"/>
    </xf>
    <xf numFmtId="0" fontId="11" fillId="0" borderId="0" xfId="0" applyFont="1" applyBorder="1" applyAlignment="1">
      <alignment horizontal="right" readingOrder="2"/>
    </xf>
    <xf numFmtId="0" fontId="14" fillId="0" borderId="12" xfId="0" applyFont="1" applyBorder="1" applyAlignment="1"/>
    <xf numFmtId="0" fontId="14" fillId="0" borderId="13" xfId="0" applyFont="1" applyBorder="1" applyAlignment="1"/>
    <xf numFmtId="0" fontId="11" fillId="0" borderId="0" xfId="0" applyFont="1" applyBorder="1" applyAlignment="1">
      <alignment horizontal="right" readingOrder="2"/>
    </xf>
    <xf numFmtId="49" fontId="2" fillId="0" borderId="1" xfId="0" applyNumberFormat="1" applyFont="1" applyBorder="1" applyAlignment="1">
      <alignment horizontal="center" wrapText="1" readingOrder="2"/>
    </xf>
    <xf numFmtId="0" fontId="11" fillId="0" borderId="0" xfId="0" applyFont="1" applyBorder="1" applyAlignment="1">
      <alignment horizontal="right" readingOrder="2"/>
    </xf>
    <xf numFmtId="10" fontId="14" fillId="0" borderId="11" xfId="0" applyNumberFormat="1" applyFont="1" applyBorder="1" applyAlignment="1"/>
    <xf numFmtId="0" fontId="2" fillId="0" borderId="0" xfId="0" applyFont="1" applyBorder="1" applyAlignment="1">
      <alignment horizontal="center" readingOrder="2"/>
    </xf>
    <xf numFmtId="4" fontId="14" fillId="0" borderId="28" xfId="0" applyNumberFormat="1" applyFont="1" applyBorder="1" applyAlignment="1">
      <alignment horizontal="center"/>
    </xf>
    <xf numFmtId="10" fontId="6" fillId="0" borderId="15" xfId="0" applyNumberFormat="1" applyFont="1" applyBorder="1" applyAlignment="1">
      <alignment horizontal="center"/>
    </xf>
    <xf numFmtId="10" fontId="7" fillId="0" borderId="27" xfId="0" applyNumberFormat="1" applyFont="1" applyBorder="1" applyAlignment="1">
      <alignment horizontal="center" readingOrder="1"/>
    </xf>
    <xf numFmtId="0" fontId="7" fillId="0" borderId="15" xfId="0" applyFont="1" applyFill="1" applyBorder="1" applyAlignment="1">
      <alignment horizontal="center" wrapText="1" readingOrder="2"/>
    </xf>
    <xf numFmtId="0" fontId="6" fillId="0" borderId="15" xfId="0" applyFont="1" applyFill="1" applyBorder="1" applyAlignment="1">
      <alignment horizontal="right" wrapText="1" readingOrder="2"/>
    </xf>
    <xf numFmtId="0" fontId="2" fillId="0" borderId="15" xfId="0" applyFont="1" applyBorder="1" applyAlignment="1">
      <alignment horizontal="center" wrapText="1" readingOrder="2"/>
    </xf>
    <xf numFmtId="0" fontId="2" fillId="0" borderId="15" xfId="0" applyFont="1" applyBorder="1" applyAlignment="1">
      <alignment horizontal="center" readingOrder="2"/>
    </xf>
    <xf numFmtId="0" fontId="7" fillId="0" borderId="29" xfId="0" applyFont="1" applyFill="1" applyBorder="1" applyAlignment="1">
      <alignment horizontal="center" wrapText="1" readingOrder="2"/>
    </xf>
    <xf numFmtId="0" fontId="6" fillId="0" borderId="29" xfId="0" applyFont="1" applyFill="1" applyBorder="1" applyAlignment="1">
      <alignment horizontal="right" wrapText="1" readingOrder="2"/>
    </xf>
    <xf numFmtId="0" fontId="2" fillId="0" borderId="29" xfId="0" applyFont="1" applyBorder="1" applyAlignment="1">
      <alignment horizontal="center" wrapText="1" readingOrder="2"/>
    </xf>
    <xf numFmtId="2" fontId="5" fillId="0" borderId="29" xfId="1" applyNumberFormat="1" applyFont="1" applyBorder="1" applyAlignment="1" applyProtection="1">
      <alignment horizontal="center" vertical="center"/>
    </xf>
    <xf numFmtId="0" fontId="2" fillId="0" borderId="29" xfId="0" applyFont="1" applyBorder="1" applyAlignment="1">
      <alignment horizontal="center" readingOrder="2"/>
    </xf>
    <xf numFmtId="2" fontId="5" fillId="0" borderId="29" xfId="0" applyNumberFormat="1" applyFont="1" applyBorder="1" applyAlignment="1">
      <alignment horizontal="center"/>
    </xf>
    <xf numFmtId="10" fontId="8" fillId="0" borderId="29" xfId="0" applyNumberFormat="1" applyFont="1" applyBorder="1" applyAlignment="1">
      <alignment horizontal="center" readingOrder="1"/>
    </xf>
    <xf numFmtId="4" fontId="8" fillId="0" borderId="7" xfId="0" applyNumberFormat="1" applyFont="1" applyBorder="1" applyAlignment="1">
      <alignment horizontal="center" readingOrder="1"/>
    </xf>
    <xf numFmtId="0" fontId="24" fillId="0" borderId="0" xfId="0" applyFont="1" applyBorder="1" applyAlignment="1">
      <alignment wrapText="1"/>
    </xf>
    <xf numFmtId="0" fontId="23" fillId="0" borderId="0" xfId="0" applyFont="1" applyBorder="1" applyAlignment="1">
      <alignment wrapText="1"/>
    </xf>
    <xf numFmtId="0" fontId="23" fillId="0" borderId="0" xfId="0" applyFont="1" applyBorder="1" applyAlignment="1">
      <alignment horizontal="justify" wrapText="1" readingOrder="2"/>
    </xf>
    <xf numFmtId="0" fontId="33" fillId="0" borderId="0" xfId="0" applyFont="1" applyBorder="1"/>
    <xf numFmtId="0" fontId="33" fillId="0" borderId="0" xfId="0" applyFont="1" applyBorder="1" applyAlignment="1">
      <alignment horizontal="center"/>
    </xf>
    <xf numFmtId="0" fontId="0" fillId="0" borderId="25" xfId="0" applyFont="1" applyBorder="1"/>
    <xf numFmtId="0" fontId="0" fillId="0" borderId="0" xfId="0" applyFont="1" applyBorder="1"/>
    <xf numFmtId="0" fontId="14" fillId="0" borderId="0" xfId="0" applyFont="1" applyBorder="1" applyAlignment="1"/>
    <xf numFmtId="10" fontId="7" fillId="0" borderId="0" xfId="0" applyNumberFormat="1" applyFont="1" applyBorder="1" applyAlignment="1">
      <alignment horizontal="center" readingOrder="1"/>
    </xf>
    <xf numFmtId="4" fontId="14" fillId="0" borderId="0" xfId="0" applyNumberFormat="1" applyFont="1" applyBorder="1" applyAlignment="1">
      <alignment horizontal="center"/>
    </xf>
    <xf numFmtId="0" fontId="11" fillId="0" borderId="0" xfId="0" applyFont="1" applyBorder="1" applyAlignment="1">
      <alignment horizontal="right" readingOrder="2"/>
    </xf>
    <xf numFmtId="0" fontId="7" fillId="0" borderId="31" xfId="0" applyFont="1" applyFill="1" applyBorder="1" applyAlignment="1">
      <alignment horizontal="center" readingOrder="2"/>
    </xf>
    <xf numFmtId="0" fontId="6" fillId="0" borderId="31" xfId="0" applyFont="1" applyBorder="1" applyAlignment="1">
      <alignment horizontal="right" wrapText="1" readingOrder="2"/>
    </xf>
    <xf numFmtId="0" fontId="2" fillId="0" borderId="31" xfId="0" applyFont="1" applyBorder="1" applyAlignment="1">
      <alignment horizontal="center" wrapText="1" readingOrder="2"/>
    </xf>
    <xf numFmtId="2" fontId="5" fillId="0" borderId="31" xfId="1" applyNumberFormat="1" applyFont="1" applyBorder="1" applyAlignment="1" applyProtection="1">
      <alignment horizontal="center" vertical="center"/>
    </xf>
    <xf numFmtId="0" fontId="8" fillId="0" borderId="31" xfId="0" applyFont="1" applyBorder="1" applyAlignment="1">
      <alignment horizontal="center" readingOrder="2"/>
    </xf>
    <xf numFmtId="2" fontId="5" fillId="0" borderId="31" xfId="0" applyNumberFormat="1" applyFont="1" applyBorder="1" applyAlignment="1">
      <alignment horizontal="center"/>
    </xf>
    <xf numFmtId="10" fontId="11" fillId="0" borderId="31" xfId="0" applyNumberFormat="1" applyFont="1" applyBorder="1" applyAlignment="1">
      <alignment horizontal="center"/>
    </xf>
    <xf numFmtId="4" fontId="8" fillId="0" borderId="32" xfId="0" applyNumberFormat="1" applyFont="1" applyBorder="1" applyAlignment="1">
      <alignment horizontal="center" readingOrder="1"/>
    </xf>
    <xf numFmtId="0" fontId="8" fillId="0" borderId="15" xfId="0" applyFont="1" applyBorder="1" applyAlignment="1">
      <alignment horizontal="center" wrapText="1" readingOrder="2"/>
    </xf>
    <xf numFmtId="10" fontId="11" fillId="0" borderId="15" xfId="0" applyNumberFormat="1" applyFont="1" applyBorder="1" applyAlignment="1">
      <alignment horizontal="center"/>
    </xf>
    <xf numFmtId="0" fontId="0" fillId="0" borderId="1" xfId="0" applyBorder="1" applyAlignment="1"/>
    <xf numFmtId="0" fontId="11" fillId="0" borderId="1" xfId="0" applyFont="1" applyBorder="1" applyAlignment="1">
      <alignment horizontal="right" readingOrder="2"/>
    </xf>
    <xf numFmtId="9" fontId="12" fillId="0" borderId="1" xfId="0" applyNumberFormat="1" applyFont="1" applyBorder="1" applyAlignment="1">
      <alignment horizontal="center" readingOrder="1"/>
    </xf>
    <xf numFmtId="0" fontId="13" fillId="0" borderId="1" xfId="0" applyFont="1" applyBorder="1" applyAlignment="1">
      <alignment wrapText="1"/>
    </xf>
    <xf numFmtId="0" fontId="0" fillId="0" borderId="1" xfId="0" applyBorder="1"/>
    <xf numFmtId="0" fontId="28" fillId="3" borderId="0" xfId="0" applyFont="1" applyFill="1" applyAlignment="1">
      <alignment horizontal="center" readingOrder="1"/>
    </xf>
    <xf numFmtId="0" fontId="26" fillId="0" borderId="0" xfId="0" applyFont="1" applyAlignment="1">
      <alignment horizontal="center"/>
    </xf>
    <xf numFmtId="0" fontId="27" fillId="0" borderId="0" xfId="0" applyFont="1" applyAlignment="1">
      <alignment horizontal="center" readingOrder="2"/>
    </xf>
    <xf numFmtId="0" fontId="27" fillId="0" borderId="0" xfId="0" applyFont="1" applyAlignment="1">
      <alignment horizontal="center"/>
    </xf>
    <xf numFmtId="0" fontId="33" fillId="0" borderId="0" xfId="0" applyFont="1" applyBorder="1" applyAlignment="1">
      <alignment horizontal="left" readingOrder="2"/>
    </xf>
    <xf numFmtId="0" fontId="0" fillId="0" borderId="0" xfId="0" applyBorder="1" applyAlignment="1">
      <alignment horizontal="center"/>
    </xf>
    <xf numFmtId="0" fontId="33" fillId="0" borderId="0" xfId="0" applyFont="1" applyBorder="1" applyAlignment="1">
      <alignment horizontal="center"/>
    </xf>
    <xf numFmtId="0" fontId="6" fillId="0" borderId="25" xfId="0" applyFont="1" applyBorder="1" applyAlignment="1">
      <alignment horizontal="center"/>
    </xf>
    <xf numFmtId="0" fontId="15" fillId="0" borderId="0" xfId="0" applyFont="1" applyAlignment="1">
      <alignment horizontal="center"/>
    </xf>
    <xf numFmtId="2" fontId="4" fillId="0" borderId="10" xfId="0" applyNumberFormat="1" applyFont="1" applyFill="1" applyBorder="1" applyAlignment="1" applyProtection="1">
      <alignment horizontal="center"/>
    </xf>
    <xf numFmtId="2" fontId="4" fillId="0" borderId="11" xfId="0" applyNumberFormat="1" applyFont="1" applyFill="1" applyBorder="1" applyAlignment="1" applyProtection="1">
      <alignment horizontal="center"/>
    </xf>
    <xf numFmtId="0" fontId="0" fillId="0" borderId="10" xfId="0" applyNumberFormat="1" applyFill="1" applyBorder="1" applyAlignment="1" applyProtection="1">
      <alignment horizontal="center"/>
    </xf>
    <xf numFmtId="0" fontId="0" fillId="0" borderId="11" xfId="0" applyNumberFormat="1" applyFill="1" applyBorder="1" applyAlignment="1" applyProtection="1">
      <alignment horizontal="center"/>
    </xf>
    <xf numFmtId="0" fontId="14" fillId="0" borderId="30" xfId="0" applyFont="1" applyBorder="1" applyAlignment="1"/>
    <xf numFmtId="0" fontId="0" fillId="0" borderId="25" xfId="0" applyBorder="1" applyAlignment="1"/>
    <xf numFmtId="0" fontId="0" fillId="0" borderId="20" xfId="0" applyBorder="1" applyAlignment="1"/>
    <xf numFmtId="0" fontId="0" fillId="0" borderId="26" xfId="0" applyBorder="1" applyAlignment="1"/>
    <xf numFmtId="10" fontId="12" fillId="0" borderId="0" xfId="0" applyNumberFormat="1" applyFont="1" applyBorder="1" applyAlignment="1">
      <alignment horizontal="center" readingOrder="2"/>
    </xf>
    <xf numFmtId="0" fontId="11" fillId="0" borderId="0" xfId="0" applyFont="1" applyBorder="1" applyAlignment="1">
      <alignment horizontal="right" readingOrder="2"/>
    </xf>
    <xf numFmtId="10" fontId="12" fillId="0" borderId="0" xfId="0" applyNumberFormat="1" applyFont="1" applyBorder="1" applyAlignment="1">
      <alignment horizontal="center" readingOrder="1"/>
    </xf>
    <xf numFmtId="0" fontId="7" fillId="2" borderId="21" xfId="0" applyFont="1" applyFill="1" applyBorder="1" applyAlignment="1">
      <alignment horizontal="center" wrapText="1" readingOrder="2"/>
    </xf>
    <xf numFmtId="0" fontId="0" fillId="0" borderId="22" xfId="0" applyBorder="1" applyAlignment="1">
      <alignment horizontal="center" readingOrder="2"/>
    </xf>
    <xf numFmtId="0" fontId="0" fillId="0" borderId="23" xfId="0" applyBorder="1" applyAlignment="1">
      <alignment horizontal="center" readingOrder="2"/>
    </xf>
    <xf numFmtId="0" fontId="30" fillId="0" borderId="24" xfId="0" applyFont="1" applyBorder="1" applyAlignment="1">
      <alignment horizontal="center" vertical="center" wrapText="1" readingOrder="2"/>
    </xf>
    <xf numFmtId="0" fontId="31" fillId="0" borderId="8" xfId="0" applyFont="1" applyBorder="1" applyAlignment="1">
      <alignment horizontal="center" vertical="center" wrapText="1" readingOrder="2"/>
    </xf>
    <xf numFmtId="0" fontId="31" fillId="0" borderId="9" xfId="0" applyFont="1" applyBorder="1" applyAlignment="1">
      <alignment horizontal="center" vertical="center" wrapText="1" readingOrder="2"/>
    </xf>
    <xf numFmtId="0" fontId="7" fillId="0" borderId="12" xfId="0" applyFont="1" applyBorder="1" applyAlignment="1"/>
    <xf numFmtId="0" fontId="7" fillId="0" borderId="13" xfId="0" applyFont="1" applyBorder="1" applyAlignment="1"/>
    <xf numFmtId="0" fontId="7" fillId="0" borderId="11" xfId="0" applyFont="1" applyBorder="1" applyAlignment="1"/>
  </cellXfs>
  <cellStyles count="2">
    <cellStyle name="Normal" xfId="0" builtinId="0"/>
    <cellStyle name="Normal_גיליון2" xfId="1"/>
  </cellStyles>
  <dxfs count="3">
    <dxf>
      <fill>
        <patternFill>
          <bgColor indexed="10"/>
        </patternFill>
      </fill>
    </dxf>
    <dxf>
      <fill>
        <patternFill>
          <bgColor indexed="10"/>
        </patternFill>
      </fill>
    </dxf>
    <dxf>
      <fill>
        <patternFill>
          <bgColor indexed="1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hyperlink" Target="#'&#1499;&#1489;&#1500;&#1497;&#1501; &#1493;&#1488;&#1502;&#1510;&#1506;&#1497; &#1492;&#1514;&#1511;&#1504;&#1492; &#1493;&#1495;&#1497;&#1489;&#1493;&#1512;&#1497;&#1501;'!A1"/><Relationship Id="rId1" Type="http://schemas.openxmlformats.org/officeDocument/2006/relationships/hyperlink" Target="#&#1502;&#1506;&#1512;&#1499;&#1493;&#1514;!A1"/><Relationship Id="rId4" Type="http://schemas.openxmlformats.org/officeDocument/2006/relationships/hyperlink" Target="#'&#1488;&#1495;&#1512;&#1497;&#1493;&#1514; &#1513;&#1504;&#1514;&#1497;&#1514;'!A1"/></Relationships>
</file>

<file path=xl/drawings/_rels/drawing2.xml.rels><?xml version="1.0" encoding="UTF-8" standalone="yes"?>
<Relationships xmlns="http://schemas.openxmlformats.org/package/2006/relationships"><Relationship Id="rId1" Type="http://schemas.openxmlformats.org/officeDocument/2006/relationships/hyperlink" Target="#'&#1514;&#1508;&#1512;&#1497;&#1496; &#1499;&#1504;&#1497;&#1505;&#1492;'!A1"/></Relationships>
</file>

<file path=xl/drawings/_rels/drawing3.xml.rels><?xml version="1.0" encoding="UTF-8" standalone="yes"?>
<Relationships xmlns="http://schemas.openxmlformats.org/package/2006/relationships"><Relationship Id="rId1" Type="http://schemas.openxmlformats.org/officeDocument/2006/relationships/hyperlink" Target="#'&#1514;&#1508;&#1512;&#1497;&#1496; &#1499;&#1504;&#1497;&#1505;&#1492;'!A1"/></Relationships>
</file>

<file path=xl/drawings/_rels/drawing4.xml.rels><?xml version="1.0" encoding="UTF-8" standalone="yes"?>
<Relationships xmlns="http://schemas.openxmlformats.org/package/2006/relationships"><Relationship Id="rId1" Type="http://schemas.openxmlformats.org/officeDocument/2006/relationships/hyperlink" Target="#'&#1514;&#1508;&#1512;&#1497;&#1496; &#1499;&#1504;&#1497;&#1505;&#1492;'!A1"/></Relationships>
</file>

<file path=xl/drawings/drawing1.xml><?xml version="1.0" encoding="utf-8"?>
<xdr:wsDr xmlns:xdr="http://schemas.openxmlformats.org/drawingml/2006/spreadsheetDrawing" xmlns:a="http://schemas.openxmlformats.org/drawingml/2006/main">
  <xdr:twoCellAnchor>
    <xdr:from>
      <xdr:col>0</xdr:col>
      <xdr:colOff>142875</xdr:colOff>
      <xdr:row>12</xdr:row>
      <xdr:rowOff>161925</xdr:rowOff>
    </xdr:from>
    <xdr:to>
      <xdr:col>2</xdr:col>
      <xdr:colOff>142875</xdr:colOff>
      <xdr:row>16</xdr:row>
      <xdr:rowOff>133350</xdr:rowOff>
    </xdr:to>
    <xdr:sp macro="" textlink="">
      <xdr:nvSpPr>
        <xdr:cNvPr id="2" name="מסגרת משופעת 1">
          <a:hlinkClick xmlns:r="http://schemas.openxmlformats.org/officeDocument/2006/relationships" r:id="rId1"/>
        </xdr:cNvPr>
        <xdr:cNvSpPr/>
      </xdr:nvSpPr>
      <xdr:spPr>
        <a:xfrm>
          <a:off x="154895550" y="2743200"/>
          <a:ext cx="1638300" cy="733425"/>
        </a:xfrm>
        <a:prstGeom prst="bevel">
          <a:avLst/>
        </a:prstGeom>
        <a:solidFill>
          <a:srgbClr val="FFC00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ctr"/>
        <a:lstStyle/>
        <a:p>
          <a:pPr algn="r" rtl="1"/>
          <a:r>
            <a:rPr lang="he-IL" sz="1200" b="1">
              <a:solidFill>
                <a:schemeClr val="tx1"/>
              </a:solidFill>
            </a:rPr>
            <a:t>כתב</a:t>
          </a:r>
          <a:r>
            <a:rPr lang="he-IL" sz="1200" b="1" baseline="0">
              <a:solidFill>
                <a:schemeClr val="tx1"/>
              </a:solidFill>
            </a:rPr>
            <a:t> כמויות מערכות</a:t>
          </a:r>
          <a:endParaRPr lang="he-IL" sz="1000" b="1">
            <a:solidFill>
              <a:schemeClr val="tx1"/>
            </a:solidFill>
          </a:endParaRPr>
        </a:p>
      </xdr:txBody>
    </xdr:sp>
    <xdr:clientData/>
  </xdr:twoCellAnchor>
  <xdr:twoCellAnchor>
    <xdr:from>
      <xdr:col>3</xdr:col>
      <xdr:colOff>228600</xdr:colOff>
      <xdr:row>12</xdr:row>
      <xdr:rowOff>180975</xdr:rowOff>
    </xdr:from>
    <xdr:to>
      <xdr:col>6</xdr:col>
      <xdr:colOff>66675</xdr:colOff>
      <xdr:row>16</xdr:row>
      <xdr:rowOff>152400</xdr:rowOff>
    </xdr:to>
    <xdr:sp macro="" textlink="">
      <xdr:nvSpPr>
        <xdr:cNvPr id="4" name="מסגרת משופעת 3">
          <a:hlinkClick xmlns:r="http://schemas.openxmlformats.org/officeDocument/2006/relationships" r:id="rId2"/>
        </xdr:cNvPr>
        <xdr:cNvSpPr/>
      </xdr:nvSpPr>
      <xdr:spPr>
        <a:xfrm>
          <a:off x="152533350" y="2762250"/>
          <a:ext cx="1666875" cy="733425"/>
        </a:xfrm>
        <a:prstGeom prst="bevel">
          <a:avLst/>
        </a:prstGeom>
        <a:solidFill>
          <a:srgbClr val="FFC00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ctr"/>
        <a:lstStyle/>
        <a:p>
          <a:pPr algn="ctr" rtl="1"/>
          <a:r>
            <a:rPr lang="he-IL" sz="1200" b="1">
              <a:solidFill>
                <a:schemeClr val="tx1"/>
              </a:solidFill>
            </a:rPr>
            <a:t>כתב</a:t>
          </a:r>
          <a:r>
            <a:rPr lang="he-IL" sz="1200" b="1" baseline="0">
              <a:solidFill>
                <a:schemeClr val="tx1"/>
              </a:solidFill>
            </a:rPr>
            <a:t> כמויות כבלים אמצעים וחיבורים</a:t>
          </a:r>
          <a:endParaRPr lang="he-IL" sz="1050" b="1">
            <a:solidFill>
              <a:schemeClr val="tx1"/>
            </a:solidFill>
          </a:endParaRPr>
        </a:p>
      </xdr:txBody>
    </xdr:sp>
    <xdr:clientData/>
  </xdr:twoCellAnchor>
  <xdr:twoCellAnchor>
    <xdr:from>
      <xdr:col>4</xdr:col>
      <xdr:colOff>333375</xdr:colOff>
      <xdr:row>0</xdr:row>
      <xdr:rowOff>123825</xdr:rowOff>
    </xdr:from>
    <xdr:to>
      <xdr:col>5</xdr:col>
      <xdr:colOff>304800</xdr:colOff>
      <xdr:row>4</xdr:row>
      <xdr:rowOff>120715</xdr:rowOff>
    </xdr:to>
    <xdr:pic>
      <xdr:nvPicPr>
        <xdr:cNvPr id="2688" name="תמונה 5"/>
        <xdr:cNvPicPr>
          <a:picLocks noChangeAspect="1" noChangeArrowheads="1"/>
        </xdr:cNvPicPr>
      </xdr:nvPicPr>
      <xdr:blipFill>
        <a:blip xmlns:r="http://schemas.openxmlformats.org/officeDocument/2006/relationships" r:embed="rId3" cstate="print"/>
        <a:srcRect/>
        <a:stretch>
          <a:fillRect/>
        </a:stretch>
      </xdr:blipFill>
      <xdr:spPr bwMode="auto">
        <a:xfrm>
          <a:off x="152904825" y="123825"/>
          <a:ext cx="581025" cy="758890"/>
        </a:xfrm>
        <a:prstGeom prst="rect">
          <a:avLst/>
        </a:prstGeom>
        <a:noFill/>
        <a:ln w="9525">
          <a:noFill/>
          <a:miter lim="800000"/>
          <a:headEnd/>
          <a:tailEnd/>
        </a:ln>
      </xdr:spPr>
    </xdr:pic>
    <xdr:clientData/>
  </xdr:twoCellAnchor>
  <xdr:twoCellAnchor>
    <xdr:from>
      <xdr:col>7</xdr:col>
      <xdr:colOff>28575</xdr:colOff>
      <xdr:row>12</xdr:row>
      <xdr:rowOff>180975</xdr:rowOff>
    </xdr:from>
    <xdr:to>
      <xdr:col>9</xdr:col>
      <xdr:colOff>590550</xdr:colOff>
      <xdr:row>16</xdr:row>
      <xdr:rowOff>152400</xdr:rowOff>
    </xdr:to>
    <xdr:sp macro="" textlink="">
      <xdr:nvSpPr>
        <xdr:cNvPr id="7" name="מסגרת משופעת 6">
          <a:hlinkClick xmlns:r="http://schemas.openxmlformats.org/officeDocument/2006/relationships" r:id="rId4"/>
        </xdr:cNvPr>
        <xdr:cNvSpPr/>
      </xdr:nvSpPr>
      <xdr:spPr>
        <a:xfrm>
          <a:off x="149980650" y="2762250"/>
          <a:ext cx="1781175" cy="733425"/>
        </a:xfrm>
        <a:prstGeom prst="bevel">
          <a:avLst/>
        </a:prstGeom>
        <a:solidFill>
          <a:srgbClr val="FFC00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ctr"/>
        <a:lstStyle/>
        <a:p>
          <a:pPr algn="ctr" rtl="1"/>
          <a:r>
            <a:rPr lang="he-IL" sz="1200" b="1">
              <a:solidFill>
                <a:schemeClr val="tx1"/>
              </a:solidFill>
            </a:rPr>
            <a:t>אחריות שנתית </a:t>
          </a:r>
          <a:endParaRPr lang="he-IL" sz="10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47625</xdr:colOff>
      <xdr:row>3</xdr:row>
      <xdr:rowOff>9525</xdr:rowOff>
    </xdr:from>
    <xdr:to>
      <xdr:col>10</xdr:col>
      <xdr:colOff>0</xdr:colOff>
      <xdr:row>6</xdr:row>
      <xdr:rowOff>133350</xdr:rowOff>
    </xdr:to>
    <xdr:sp macro="" textlink="">
      <xdr:nvSpPr>
        <xdr:cNvPr id="2" name="מסגרת משופעת 1">
          <a:hlinkClick xmlns:r="http://schemas.openxmlformats.org/officeDocument/2006/relationships" r:id="rId1"/>
        </xdr:cNvPr>
        <xdr:cNvSpPr/>
      </xdr:nvSpPr>
      <xdr:spPr>
        <a:xfrm>
          <a:off x="170097450" y="628650"/>
          <a:ext cx="1571625" cy="790575"/>
        </a:xfrm>
        <a:prstGeom prst="bevel">
          <a:avLst/>
        </a:prstGeom>
        <a:solidFill>
          <a:srgbClr val="FFC00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ctr"/>
        <a:lstStyle/>
        <a:p>
          <a:pPr algn="ctr" rtl="1"/>
          <a:r>
            <a:rPr lang="he-IL" sz="1400" b="1">
              <a:solidFill>
                <a:schemeClr val="tx1"/>
              </a:solidFill>
            </a:rPr>
            <a:t>חזרה</a:t>
          </a:r>
          <a:r>
            <a:rPr lang="en-US" sz="1400" b="1">
              <a:solidFill>
                <a:schemeClr val="tx1"/>
              </a:solidFill>
            </a:rPr>
            <a:t> </a:t>
          </a:r>
          <a:r>
            <a:rPr lang="he-IL" sz="1400" b="1" baseline="0">
              <a:solidFill>
                <a:schemeClr val="tx1"/>
              </a:solidFill>
            </a:rPr>
            <a:t> </a:t>
          </a:r>
        </a:p>
        <a:p>
          <a:pPr algn="ctr" rtl="1"/>
          <a:r>
            <a:rPr lang="he-IL" sz="1400" b="1" baseline="0">
              <a:solidFill>
                <a:schemeClr val="tx1"/>
              </a:solidFill>
            </a:rPr>
            <a:t>לתפריט כניסה</a:t>
          </a:r>
          <a:endParaRPr lang="he-IL" sz="14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47625</xdr:colOff>
      <xdr:row>3</xdr:row>
      <xdr:rowOff>9525</xdr:rowOff>
    </xdr:from>
    <xdr:to>
      <xdr:col>10</xdr:col>
      <xdr:colOff>0</xdr:colOff>
      <xdr:row>6</xdr:row>
      <xdr:rowOff>133350</xdr:rowOff>
    </xdr:to>
    <xdr:sp macro="" textlink="">
      <xdr:nvSpPr>
        <xdr:cNvPr id="2" name="מסגרת משופעת 1">
          <a:hlinkClick xmlns:r="http://schemas.openxmlformats.org/officeDocument/2006/relationships" r:id="rId1"/>
        </xdr:cNvPr>
        <xdr:cNvSpPr/>
      </xdr:nvSpPr>
      <xdr:spPr>
        <a:xfrm>
          <a:off x="150533100" y="628650"/>
          <a:ext cx="1371600" cy="790575"/>
        </a:xfrm>
        <a:prstGeom prst="bevel">
          <a:avLst/>
        </a:prstGeom>
        <a:solidFill>
          <a:srgbClr val="FFC00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ctr"/>
        <a:lstStyle/>
        <a:p>
          <a:pPr algn="ctr" rtl="1"/>
          <a:r>
            <a:rPr lang="he-IL" sz="1400" b="1">
              <a:solidFill>
                <a:schemeClr val="tx1"/>
              </a:solidFill>
            </a:rPr>
            <a:t>חזרה</a:t>
          </a:r>
          <a:r>
            <a:rPr lang="en-US" sz="1400" b="1">
              <a:solidFill>
                <a:schemeClr val="tx1"/>
              </a:solidFill>
            </a:rPr>
            <a:t> </a:t>
          </a:r>
          <a:r>
            <a:rPr lang="he-IL" sz="1400" b="1" baseline="0">
              <a:solidFill>
                <a:schemeClr val="tx1"/>
              </a:solidFill>
            </a:rPr>
            <a:t> </a:t>
          </a:r>
        </a:p>
        <a:p>
          <a:pPr algn="ctr" rtl="1"/>
          <a:r>
            <a:rPr lang="he-IL" sz="1400" b="1" baseline="0">
              <a:solidFill>
                <a:schemeClr val="tx1"/>
              </a:solidFill>
            </a:rPr>
            <a:t>לתפריט כניסה</a:t>
          </a:r>
          <a:endParaRPr lang="he-IL" sz="1400" b="1">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47625</xdr:colOff>
      <xdr:row>3</xdr:row>
      <xdr:rowOff>9525</xdr:rowOff>
    </xdr:from>
    <xdr:to>
      <xdr:col>10</xdr:col>
      <xdr:colOff>0</xdr:colOff>
      <xdr:row>6</xdr:row>
      <xdr:rowOff>133350</xdr:rowOff>
    </xdr:to>
    <xdr:sp macro="" textlink="">
      <xdr:nvSpPr>
        <xdr:cNvPr id="2" name="מסגרת משופעת 1">
          <a:hlinkClick xmlns:r="http://schemas.openxmlformats.org/officeDocument/2006/relationships" r:id="rId1"/>
        </xdr:cNvPr>
        <xdr:cNvSpPr/>
      </xdr:nvSpPr>
      <xdr:spPr>
        <a:xfrm>
          <a:off x="151142700" y="628650"/>
          <a:ext cx="1371600" cy="790575"/>
        </a:xfrm>
        <a:prstGeom prst="bevel">
          <a:avLst/>
        </a:prstGeom>
        <a:solidFill>
          <a:srgbClr val="FFC00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ctr"/>
        <a:lstStyle/>
        <a:p>
          <a:pPr algn="ctr" rtl="1"/>
          <a:r>
            <a:rPr lang="he-IL" sz="1400" b="1">
              <a:solidFill>
                <a:schemeClr val="tx1"/>
              </a:solidFill>
            </a:rPr>
            <a:t>חזרה</a:t>
          </a:r>
          <a:r>
            <a:rPr lang="en-US" sz="1400" b="1">
              <a:solidFill>
                <a:schemeClr val="tx1"/>
              </a:solidFill>
            </a:rPr>
            <a:t> </a:t>
          </a:r>
          <a:r>
            <a:rPr lang="he-IL" sz="1400" b="1" baseline="0">
              <a:solidFill>
                <a:schemeClr val="tx1"/>
              </a:solidFill>
            </a:rPr>
            <a:t> </a:t>
          </a:r>
        </a:p>
        <a:p>
          <a:pPr algn="ctr" rtl="1"/>
          <a:r>
            <a:rPr lang="he-IL" sz="1400" b="1" baseline="0">
              <a:solidFill>
                <a:schemeClr val="tx1"/>
              </a:solidFill>
            </a:rPr>
            <a:t>לתפריט כניסה</a:t>
          </a:r>
          <a:endParaRPr lang="he-IL" sz="1400" b="1">
            <a:solidFill>
              <a:schemeClr val="tx1"/>
            </a:solidFill>
          </a:endParaRPr>
        </a:p>
      </xdr:txBody>
    </xdr:sp>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3:J20"/>
  <sheetViews>
    <sheetView rightToLeft="1" workbookViewId="0"/>
  </sheetViews>
  <sheetFormatPr defaultRowHeight="15"/>
  <cols>
    <col min="1" max="1" width="15.42578125" customWidth="1"/>
    <col min="7" max="7" width="12.140625" customWidth="1"/>
  </cols>
  <sheetData>
    <row r="3" spans="1:10">
      <c r="A3" s="74"/>
      <c r="B3" s="74"/>
      <c r="C3" s="74"/>
      <c r="D3" s="74"/>
      <c r="E3" s="74"/>
      <c r="F3" s="74"/>
      <c r="G3" s="74"/>
      <c r="H3" s="74"/>
      <c r="I3" s="74"/>
      <c r="J3" s="74"/>
    </row>
    <row r="6" spans="1:10" s="29" customFormat="1" ht="23.25" customHeight="1">
      <c r="A6" s="132" t="s">
        <v>18</v>
      </c>
      <c r="B6" s="132"/>
      <c r="C6" s="132"/>
      <c r="D6" s="132"/>
      <c r="E6" s="132"/>
      <c r="F6" s="132"/>
      <c r="G6" s="132"/>
      <c r="H6" s="132"/>
      <c r="I6" s="132"/>
      <c r="J6" s="132"/>
    </row>
    <row r="7" spans="1:10" s="29" customFormat="1" ht="15.75" customHeight="1">
      <c r="A7" s="132" t="s">
        <v>19</v>
      </c>
      <c r="B7" s="132"/>
      <c r="C7" s="132"/>
      <c r="D7" s="132"/>
      <c r="E7" s="132"/>
      <c r="F7" s="132"/>
      <c r="G7" s="132"/>
      <c r="H7" s="132"/>
      <c r="I7" s="132"/>
      <c r="J7" s="132"/>
    </row>
    <row r="8" spans="1:10" s="29" customFormat="1" ht="18.75" customHeight="1">
      <c r="A8" s="132" t="s">
        <v>43</v>
      </c>
      <c r="B8" s="132"/>
      <c r="C8" s="132"/>
      <c r="D8" s="132"/>
      <c r="E8" s="132"/>
      <c r="F8" s="132"/>
      <c r="G8" s="132"/>
      <c r="H8" s="132"/>
      <c r="I8" s="132"/>
      <c r="J8" s="132"/>
    </row>
    <row r="9" spans="1:10" s="29" customFormat="1" ht="18.75" customHeight="1">
      <c r="A9" s="133" t="s">
        <v>20</v>
      </c>
      <c r="B9" s="133"/>
      <c r="C9" s="133"/>
      <c r="D9" s="133"/>
      <c r="E9" s="133"/>
      <c r="F9" s="133"/>
      <c r="G9" s="133"/>
      <c r="H9" s="133"/>
      <c r="I9" s="133"/>
      <c r="J9" s="133"/>
    </row>
    <row r="10" spans="1:10" s="29" customFormat="1" ht="20.25">
      <c r="A10" s="133" t="s">
        <v>44</v>
      </c>
      <c r="B10" s="133"/>
      <c r="C10" s="133"/>
      <c r="D10" s="133"/>
      <c r="E10" s="133"/>
      <c r="F10" s="133"/>
      <c r="G10" s="133"/>
      <c r="H10" s="133"/>
      <c r="I10" s="133"/>
      <c r="J10" s="133"/>
    </row>
    <row r="11" spans="1:10" s="29" customFormat="1" ht="20.25">
      <c r="A11" s="30"/>
      <c r="B11" s="30"/>
      <c r="C11" s="30"/>
      <c r="D11" s="30"/>
      <c r="E11" s="30"/>
      <c r="F11" s="30"/>
    </row>
    <row r="12" spans="1:10" s="29" customFormat="1" ht="20.25">
      <c r="A12" s="131" t="s">
        <v>51</v>
      </c>
      <c r="B12" s="131"/>
      <c r="C12" s="131"/>
      <c r="D12" s="131"/>
      <c r="E12" s="131"/>
      <c r="F12" s="131"/>
      <c r="G12" s="131"/>
      <c r="H12" s="131"/>
      <c r="I12" s="131"/>
      <c r="J12" s="131"/>
    </row>
    <row r="20" spans="1:10" ht="19.5">
      <c r="A20" s="130" t="s">
        <v>21</v>
      </c>
      <c r="B20" s="130"/>
      <c r="C20" s="130"/>
      <c r="D20" s="130"/>
      <c r="E20" s="130"/>
      <c r="F20" s="130"/>
      <c r="G20" s="130"/>
      <c r="H20" s="130"/>
      <c r="I20" s="130"/>
      <c r="J20" s="130"/>
    </row>
  </sheetData>
  <mergeCells count="7">
    <mergeCell ref="A20:J20"/>
    <mergeCell ref="A12:J12"/>
    <mergeCell ref="A6:J6"/>
    <mergeCell ref="A7:J7"/>
    <mergeCell ref="A8:J8"/>
    <mergeCell ref="A9:J9"/>
    <mergeCell ref="A10:J10"/>
  </mergeCells>
  <phoneticPr fontId="0"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O117"/>
  <sheetViews>
    <sheetView rightToLeft="1" topLeftCell="A100" zoomScaleNormal="100" workbookViewId="0"/>
  </sheetViews>
  <sheetFormatPr defaultRowHeight="15"/>
  <cols>
    <col min="1" max="1" width="7" customWidth="1"/>
    <col min="2" max="2" width="29.5703125" customWidth="1"/>
    <col min="3" max="3" width="63.85546875" style="40" customWidth="1"/>
    <col min="4" max="4" width="9.5703125" style="74" customWidth="1"/>
    <col min="5" max="6" width="18.28515625" style="1" customWidth="1"/>
    <col min="7" max="7" width="7.42578125" style="7" customWidth="1"/>
    <col min="8" max="8" width="9.42578125" style="1" customWidth="1"/>
    <col min="9" max="9" width="8.140625" style="7" customWidth="1"/>
    <col min="10" max="10" width="15.42578125" style="8" customWidth="1"/>
    <col min="11" max="11" width="18.28515625" style="14" customWidth="1"/>
    <col min="12" max="15" width="9" style="14" customWidth="1"/>
  </cols>
  <sheetData>
    <row r="2" spans="1:12" ht="18.75" customHeight="1">
      <c r="A2" s="138"/>
      <c r="B2" s="138"/>
      <c r="C2" s="138"/>
      <c r="D2" s="138"/>
      <c r="E2" s="138"/>
      <c r="F2" s="138"/>
      <c r="G2" s="138"/>
      <c r="H2" s="138"/>
      <c r="I2" s="138"/>
      <c r="J2" s="138"/>
    </row>
    <row r="4" spans="1:12" ht="18.75" thickBot="1">
      <c r="C4" s="38" t="s">
        <v>23</v>
      </c>
      <c r="D4" s="18"/>
      <c r="E4" s="139"/>
      <c r="F4" s="140"/>
    </row>
    <row r="5" spans="1:12">
      <c r="C5" s="39"/>
      <c r="D5" s="19"/>
      <c r="E5" s="19"/>
      <c r="F5" s="19"/>
    </row>
    <row r="6" spans="1:12" ht="18.75" thickBot="1">
      <c r="C6" s="38" t="s">
        <v>24</v>
      </c>
      <c r="D6" s="18"/>
      <c r="E6" s="141"/>
      <c r="F6" s="142"/>
    </row>
    <row r="9" spans="1:12" ht="15.75" thickBot="1"/>
    <row r="10" spans="1:12" ht="48" thickBot="1">
      <c r="A10" s="70" t="s">
        <v>0</v>
      </c>
      <c r="B10" s="71" t="s">
        <v>1</v>
      </c>
      <c r="C10" s="71" t="s">
        <v>10</v>
      </c>
      <c r="D10" s="71" t="s">
        <v>27</v>
      </c>
      <c r="E10" s="72" t="s">
        <v>2</v>
      </c>
      <c r="F10" s="72" t="s">
        <v>3</v>
      </c>
      <c r="G10" s="71" t="s">
        <v>4</v>
      </c>
      <c r="H10" s="71" t="s">
        <v>22</v>
      </c>
      <c r="I10" s="71" t="s">
        <v>11</v>
      </c>
      <c r="J10" s="73" t="s">
        <v>13</v>
      </c>
    </row>
    <row r="11" spans="1:12" ht="30">
      <c r="A11" s="61">
        <v>1</v>
      </c>
      <c r="B11" s="62" t="s">
        <v>5</v>
      </c>
      <c r="C11" s="63" t="s">
        <v>52</v>
      </c>
      <c r="D11" s="75">
        <v>3.1</v>
      </c>
      <c r="E11" s="64"/>
      <c r="F11" s="65"/>
      <c r="G11" s="66" t="s">
        <v>12</v>
      </c>
      <c r="H11" s="67"/>
      <c r="I11" s="68">
        <v>7.0000000000000007E-2</v>
      </c>
      <c r="J11" s="69">
        <f>+H11*I11</f>
        <v>0</v>
      </c>
      <c r="L11" s="15"/>
    </row>
    <row r="12" spans="1:12" ht="38.25" customHeight="1">
      <c r="A12" s="22">
        <f>+A11+1</f>
        <v>2</v>
      </c>
      <c r="B12" s="36" t="s">
        <v>5</v>
      </c>
      <c r="C12" s="57" t="s">
        <v>58</v>
      </c>
      <c r="D12" s="79" t="s">
        <v>59</v>
      </c>
      <c r="E12" s="31"/>
      <c r="F12" s="32"/>
      <c r="G12" s="4" t="s">
        <v>12</v>
      </c>
      <c r="H12" s="20"/>
      <c r="I12" s="68">
        <v>7.4999999999999997E-3</v>
      </c>
      <c r="J12" s="27">
        <f>+H12*I12</f>
        <v>0</v>
      </c>
      <c r="L12" s="15"/>
    </row>
    <row r="13" spans="1:12" ht="30">
      <c r="A13" s="22">
        <f t="shared" ref="A13:A76" si="0">+A12+1</f>
        <v>3</v>
      </c>
      <c r="B13" s="36" t="s">
        <v>5</v>
      </c>
      <c r="C13" s="63" t="s">
        <v>53</v>
      </c>
      <c r="D13" s="79" t="s">
        <v>60</v>
      </c>
      <c r="E13" s="31"/>
      <c r="F13" s="32"/>
      <c r="G13" s="4" t="s">
        <v>12</v>
      </c>
      <c r="H13" s="20"/>
      <c r="I13" s="68">
        <v>7.4999999999999997E-3</v>
      </c>
      <c r="J13" s="27">
        <f>+H13*I13</f>
        <v>0</v>
      </c>
      <c r="L13" s="15"/>
    </row>
    <row r="14" spans="1:12" ht="60">
      <c r="A14" s="22">
        <f t="shared" si="0"/>
        <v>4</v>
      </c>
      <c r="B14" s="62" t="s">
        <v>5</v>
      </c>
      <c r="C14" s="104" t="s">
        <v>55</v>
      </c>
      <c r="D14" s="80" t="s">
        <v>61</v>
      </c>
      <c r="E14" s="64"/>
      <c r="F14" s="65"/>
      <c r="G14" s="66" t="s">
        <v>12</v>
      </c>
      <c r="H14" s="67"/>
      <c r="I14" s="68">
        <v>0.04</v>
      </c>
      <c r="J14" s="69">
        <f t="shared" ref="J14:J100" si="1">+H14*I14</f>
        <v>0</v>
      </c>
      <c r="L14" s="15"/>
    </row>
    <row r="15" spans="1:12" ht="60">
      <c r="A15" s="22">
        <f t="shared" si="0"/>
        <v>5</v>
      </c>
      <c r="B15" s="36" t="s">
        <v>5</v>
      </c>
      <c r="C15" s="35" t="s">
        <v>54</v>
      </c>
      <c r="D15" s="79" t="s">
        <v>62</v>
      </c>
      <c r="E15" s="31"/>
      <c r="F15" s="32"/>
      <c r="G15" s="4" t="s">
        <v>12</v>
      </c>
      <c r="H15" s="20"/>
      <c r="I15" s="68">
        <v>0.04</v>
      </c>
      <c r="J15" s="27">
        <f t="shared" si="1"/>
        <v>0</v>
      </c>
      <c r="L15" s="15"/>
    </row>
    <row r="16" spans="1:12" ht="61.5" customHeight="1">
      <c r="A16" s="22">
        <f t="shared" si="0"/>
        <v>6</v>
      </c>
      <c r="B16" s="36" t="s">
        <v>5</v>
      </c>
      <c r="C16" s="58" t="s">
        <v>56</v>
      </c>
      <c r="D16" s="79" t="s">
        <v>63</v>
      </c>
      <c r="E16" s="31"/>
      <c r="F16" s="31"/>
      <c r="G16" s="4" t="s">
        <v>12</v>
      </c>
      <c r="H16" s="20"/>
      <c r="I16" s="68">
        <v>0.04</v>
      </c>
      <c r="J16" s="27">
        <f t="shared" si="1"/>
        <v>0</v>
      </c>
      <c r="L16" s="15"/>
    </row>
    <row r="17" spans="1:14" ht="60">
      <c r="A17" s="22">
        <f t="shared" si="0"/>
        <v>7</v>
      </c>
      <c r="B17" s="36" t="s">
        <v>5</v>
      </c>
      <c r="C17" s="35" t="s">
        <v>57</v>
      </c>
      <c r="D17" s="79" t="s">
        <v>64</v>
      </c>
      <c r="E17" s="32"/>
      <c r="F17" s="32"/>
      <c r="G17" s="4" t="s">
        <v>12</v>
      </c>
      <c r="H17" s="20"/>
      <c r="I17" s="68">
        <v>0.04</v>
      </c>
      <c r="J17" s="27">
        <f t="shared" si="1"/>
        <v>0</v>
      </c>
      <c r="L17" s="15"/>
    </row>
    <row r="18" spans="1:14" ht="63" customHeight="1">
      <c r="A18" s="22">
        <f t="shared" si="0"/>
        <v>8</v>
      </c>
      <c r="B18" s="36" t="s">
        <v>5</v>
      </c>
      <c r="C18" s="35" t="s">
        <v>66</v>
      </c>
      <c r="D18" s="79" t="s">
        <v>65</v>
      </c>
      <c r="E18" s="31"/>
      <c r="F18" s="31"/>
      <c r="G18" s="4" t="s">
        <v>12</v>
      </c>
      <c r="H18" s="20"/>
      <c r="I18" s="68">
        <v>0.04</v>
      </c>
      <c r="J18" s="27">
        <f t="shared" si="1"/>
        <v>0</v>
      </c>
      <c r="L18" s="15"/>
    </row>
    <row r="19" spans="1:14" ht="60">
      <c r="A19" s="22">
        <f t="shared" si="0"/>
        <v>9</v>
      </c>
      <c r="B19" s="62" t="s">
        <v>5</v>
      </c>
      <c r="C19" s="105" t="s">
        <v>68</v>
      </c>
      <c r="D19" s="80" t="s">
        <v>67</v>
      </c>
      <c r="E19" s="64"/>
      <c r="F19" s="64"/>
      <c r="G19" s="66" t="s">
        <v>12</v>
      </c>
      <c r="H19" s="67"/>
      <c r="I19" s="68">
        <v>3.5000000000000003E-2</v>
      </c>
      <c r="J19" s="69">
        <f t="shared" si="1"/>
        <v>0</v>
      </c>
      <c r="L19" s="15"/>
    </row>
    <row r="20" spans="1:14" ht="15.75">
      <c r="A20" s="22">
        <f t="shared" si="0"/>
        <v>10</v>
      </c>
      <c r="B20" s="36" t="s">
        <v>5</v>
      </c>
      <c r="C20" s="35" t="s">
        <v>70</v>
      </c>
      <c r="D20" s="79" t="s">
        <v>69</v>
      </c>
      <c r="E20" s="31"/>
      <c r="F20" s="31"/>
      <c r="G20" s="4" t="s">
        <v>12</v>
      </c>
      <c r="H20" s="20"/>
      <c r="I20" s="5">
        <v>0.02</v>
      </c>
      <c r="J20" s="27">
        <f t="shared" si="1"/>
        <v>0</v>
      </c>
      <c r="L20" s="15"/>
    </row>
    <row r="21" spans="1:14" ht="15.75">
      <c r="A21" s="22">
        <f t="shared" si="0"/>
        <v>11</v>
      </c>
      <c r="B21" s="36" t="s">
        <v>5</v>
      </c>
      <c r="C21" s="35" t="s">
        <v>71</v>
      </c>
      <c r="D21" s="79" t="s">
        <v>72</v>
      </c>
      <c r="E21" s="31"/>
      <c r="F21" s="31"/>
      <c r="G21" s="4" t="s">
        <v>12</v>
      </c>
      <c r="H21" s="20"/>
      <c r="I21" s="5">
        <v>0.02</v>
      </c>
      <c r="J21" s="27">
        <f t="shared" si="1"/>
        <v>0</v>
      </c>
      <c r="L21" s="15"/>
    </row>
    <row r="22" spans="1:14" ht="30">
      <c r="A22" s="22">
        <f t="shared" si="0"/>
        <v>12</v>
      </c>
      <c r="B22" s="36" t="s">
        <v>39</v>
      </c>
      <c r="C22" s="35" t="s">
        <v>73</v>
      </c>
      <c r="D22" s="76">
        <v>3.2</v>
      </c>
      <c r="E22" s="31"/>
      <c r="F22" s="31"/>
      <c r="G22" s="37" t="s">
        <v>42</v>
      </c>
      <c r="H22" s="20"/>
      <c r="I22" s="5">
        <v>0.01</v>
      </c>
      <c r="J22" s="27">
        <f t="shared" si="1"/>
        <v>0</v>
      </c>
      <c r="L22" s="15"/>
    </row>
    <row r="23" spans="1:14" ht="30">
      <c r="A23" s="22">
        <f t="shared" si="0"/>
        <v>13</v>
      </c>
      <c r="B23" s="36" t="s">
        <v>39</v>
      </c>
      <c r="C23" s="34" t="s">
        <v>75</v>
      </c>
      <c r="D23" s="76" t="s">
        <v>74</v>
      </c>
      <c r="E23" s="31"/>
      <c r="F23" s="31"/>
      <c r="G23" s="4" t="s">
        <v>12</v>
      </c>
      <c r="H23" s="20"/>
      <c r="I23" s="5">
        <v>0.02</v>
      </c>
      <c r="J23" s="27">
        <f t="shared" si="1"/>
        <v>0</v>
      </c>
      <c r="L23" s="9"/>
      <c r="M23" s="10"/>
      <c r="N23" s="15"/>
    </row>
    <row r="24" spans="1:14" ht="30">
      <c r="A24" s="22">
        <f t="shared" si="0"/>
        <v>14</v>
      </c>
      <c r="B24" s="62" t="s">
        <v>39</v>
      </c>
      <c r="C24" s="105" t="s">
        <v>76</v>
      </c>
      <c r="D24" s="76" t="s">
        <v>87</v>
      </c>
      <c r="E24" s="64"/>
      <c r="F24" s="65"/>
      <c r="G24" s="66" t="s">
        <v>12</v>
      </c>
      <c r="H24" s="67"/>
      <c r="I24" s="68">
        <v>0.01</v>
      </c>
      <c r="J24" s="69">
        <f t="shared" si="1"/>
        <v>0</v>
      </c>
      <c r="L24" s="9"/>
      <c r="M24" s="10"/>
      <c r="N24" s="15"/>
    </row>
    <row r="25" spans="1:14" ht="30">
      <c r="A25" s="22">
        <f t="shared" si="0"/>
        <v>15</v>
      </c>
      <c r="B25" s="36" t="s">
        <v>39</v>
      </c>
      <c r="C25" s="35" t="s">
        <v>77</v>
      </c>
      <c r="D25" s="79" t="s">
        <v>88</v>
      </c>
      <c r="E25" s="31"/>
      <c r="F25" s="31"/>
      <c r="G25" s="4" t="s">
        <v>12</v>
      </c>
      <c r="H25" s="20"/>
      <c r="I25" s="5">
        <v>0.01</v>
      </c>
      <c r="J25" s="27">
        <f t="shared" si="1"/>
        <v>0</v>
      </c>
      <c r="L25" s="9"/>
      <c r="M25" s="10"/>
      <c r="N25" s="15"/>
    </row>
    <row r="26" spans="1:14" ht="30">
      <c r="A26" s="22">
        <f t="shared" si="0"/>
        <v>16</v>
      </c>
      <c r="B26" s="36" t="s">
        <v>39</v>
      </c>
      <c r="C26" s="59" t="s">
        <v>78</v>
      </c>
      <c r="D26" s="79" t="s">
        <v>89</v>
      </c>
      <c r="E26" s="31"/>
      <c r="F26" s="31"/>
      <c r="G26" s="4" t="s">
        <v>12</v>
      </c>
      <c r="H26" s="20"/>
      <c r="I26" s="5">
        <v>0.01</v>
      </c>
      <c r="J26" s="27">
        <f t="shared" si="1"/>
        <v>0</v>
      </c>
      <c r="L26" s="9"/>
      <c r="M26" s="10"/>
      <c r="N26" s="15"/>
    </row>
    <row r="27" spans="1:14" ht="45">
      <c r="A27" s="22">
        <f t="shared" si="0"/>
        <v>17</v>
      </c>
      <c r="B27" s="36" t="s">
        <v>39</v>
      </c>
      <c r="C27" s="35" t="s">
        <v>79</v>
      </c>
      <c r="D27" s="79" t="s">
        <v>90</v>
      </c>
      <c r="E27" s="31"/>
      <c r="F27" s="31"/>
      <c r="G27" s="4" t="s">
        <v>12</v>
      </c>
      <c r="H27" s="20"/>
      <c r="I27" s="5">
        <v>0.01</v>
      </c>
      <c r="J27" s="27">
        <f t="shared" si="1"/>
        <v>0</v>
      </c>
      <c r="L27" s="9"/>
      <c r="M27" s="10"/>
      <c r="N27" s="15"/>
    </row>
    <row r="28" spans="1:14" ht="30">
      <c r="A28" s="22">
        <f t="shared" si="0"/>
        <v>18</v>
      </c>
      <c r="B28" s="36" t="s">
        <v>39</v>
      </c>
      <c r="C28" s="105" t="s">
        <v>80</v>
      </c>
      <c r="D28" s="79" t="s">
        <v>91</v>
      </c>
      <c r="E28" s="31"/>
      <c r="F28" s="31"/>
      <c r="G28" s="4" t="s">
        <v>12</v>
      </c>
      <c r="H28" s="20"/>
      <c r="I28" s="5">
        <v>0.01</v>
      </c>
      <c r="J28" s="27">
        <f t="shared" si="1"/>
        <v>0</v>
      </c>
      <c r="L28" s="9"/>
      <c r="M28" s="10"/>
      <c r="N28" s="15"/>
    </row>
    <row r="29" spans="1:14" ht="15.75">
      <c r="A29" s="22">
        <f t="shared" si="0"/>
        <v>19</v>
      </c>
      <c r="B29" s="36" t="s">
        <v>39</v>
      </c>
      <c r="C29" s="35" t="s">
        <v>81</v>
      </c>
      <c r="D29" s="79" t="s">
        <v>92</v>
      </c>
      <c r="E29" s="31"/>
      <c r="F29" s="31"/>
      <c r="G29" s="4" t="s">
        <v>12</v>
      </c>
      <c r="H29" s="20"/>
      <c r="I29" s="5">
        <v>0.01</v>
      </c>
      <c r="J29" s="27">
        <f t="shared" si="1"/>
        <v>0</v>
      </c>
      <c r="L29" s="9"/>
      <c r="M29" s="10"/>
      <c r="N29" s="15"/>
    </row>
    <row r="30" spans="1:14" ht="30">
      <c r="A30" s="22">
        <f t="shared" si="0"/>
        <v>20</v>
      </c>
      <c r="B30" s="36" t="s">
        <v>39</v>
      </c>
      <c r="C30" s="35" t="s">
        <v>82</v>
      </c>
      <c r="D30" s="79" t="s">
        <v>93</v>
      </c>
      <c r="E30" s="31"/>
      <c r="F30" s="31"/>
      <c r="G30" s="4" t="s">
        <v>12</v>
      </c>
      <c r="H30" s="20"/>
      <c r="I30" s="5">
        <v>0.01</v>
      </c>
      <c r="J30" s="27">
        <f t="shared" si="1"/>
        <v>0</v>
      </c>
      <c r="L30" s="9"/>
      <c r="M30" s="10"/>
      <c r="N30" s="15"/>
    </row>
    <row r="31" spans="1:14" ht="30">
      <c r="A31" s="22">
        <f t="shared" si="0"/>
        <v>21</v>
      </c>
      <c r="B31" s="36" t="s">
        <v>39</v>
      </c>
      <c r="C31" s="104" t="s">
        <v>98</v>
      </c>
      <c r="D31" s="79" t="s">
        <v>99</v>
      </c>
      <c r="E31" s="31"/>
      <c r="F31" s="31"/>
      <c r="G31" s="37" t="s">
        <v>42</v>
      </c>
      <c r="H31" s="20"/>
      <c r="I31" s="5">
        <v>5.0000000000000001E-3</v>
      </c>
      <c r="J31" s="27">
        <f t="shared" ref="J31" si="2">+H31*I31</f>
        <v>0</v>
      </c>
      <c r="L31" s="9"/>
      <c r="M31" s="10"/>
      <c r="N31" s="15"/>
    </row>
    <row r="32" spans="1:14" ht="15.75">
      <c r="A32" s="22">
        <f t="shared" si="0"/>
        <v>22</v>
      </c>
      <c r="B32" s="36" t="s">
        <v>39</v>
      </c>
      <c r="C32" s="34" t="s">
        <v>83</v>
      </c>
      <c r="D32" s="79" t="s">
        <v>94</v>
      </c>
      <c r="E32" s="31"/>
      <c r="F32" s="31"/>
      <c r="G32" s="4" t="s">
        <v>12</v>
      </c>
      <c r="H32" s="20"/>
      <c r="I32" s="5">
        <v>5.0000000000000001E-3</v>
      </c>
      <c r="J32" s="27">
        <f t="shared" si="1"/>
        <v>0</v>
      </c>
      <c r="L32" s="9"/>
      <c r="M32" s="10"/>
      <c r="N32" s="15"/>
    </row>
    <row r="33" spans="1:15" ht="15.75">
      <c r="A33" s="22">
        <f t="shared" si="0"/>
        <v>23</v>
      </c>
      <c r="B33" s="36" t="s">
        <v>39</v>
      </c>
      <c r="C33" s="34" t="s">
        <v>84</v>
      </c>
      <c r="D33" s="79" t="s">
        <v>95</v>
      </c>
      <c r="E33" s="31"/>
      <c r="F33" s="31"/>
      <c r="G33" s="4" t="s">
        <v>12</v>
      </c>
      <c r="H33" s="20"/>
      <c r="I33" s="5">
        <v>5.0000000000000001E-3</v>
      </c>
      <c r="J33" s="27">
        <f t="shared" si="1"/>
        <v>0</v>
      </c>
      <c r="L33" s="9"/>
      <c r="M33" s="10"/>
      <c r="N33" s="15"/>
    </row>
    <row r="34" spans="1:15" ht="15.75">
      <c r="A34" s="22">
        <f t="shared" si="0"/>
        <v>24</v>
      </c>
      <c r="B34" s="36" t="s">
        <v>39</v>
      </c>
      <c r="C34" s="34" t="s">
        <v>85</v>
      </c>
      <c r="D34" s="79" t="s">
        <v>96</v>
      </c>
      <c r="E34" s="31"/>
      <c r="F34" s="31"/>
      <c r="G34" s="4" t="s">
        <v>12</v>
      </c>
      <c r="H34" s="20"/>
      <c r="I34" s="5">
        <v>5.0000000000000001E-3</v>
      </c>
      <c r="J34" s="27">
        <f t="shared" si="1"/>
        <v>0</v>
      </c>
      <c r="L34" s="9"/>
      <c r="M34" s="10"/>
      <c r="N34" s="15"/>
    </row>
    <row r="35" spans="1:15" ht="15.75">
      <c r="A35" s="22">
        <f t="shared" si="0"/>
        <v>25</v>
      </c>
      <c r="B35" s="36" t="s">
        <v>39</v>
      </c>
      <c r="C35" s="35" t="s">
        <v>86</v>
      </c>
      <c r="D35" s="79" t="s">
        <v>97</v>
      </c>
      <c r="E35" s="31"/>
      <c r="F35" s="31"/>
      <c r="G35" s="4" t="s">
        <v>12</v>
      </c>
      <c r="H35" s="20"/>
      <c r="I35" s="5">
        <v>5.0000000000000001E-3</v>
      </c>
      <c r="J35" s="27">
        <f t="shared" si="1"/>
        <v>0</v>
      </c>
      <c r="L35" s="9"/>
      <c r="M35" s="10"/>
      <c r="N35" s="15"/>
    </row>
    <row r="36" spans="1:15" ht="15.75">
      <c r="A36" s="22">
        <f t="shared" si="0"/>
        <v>26</v>
      </c>
      <c r="B36" s="36" t="s">
        <v>39</v>
      </c>
      <c r="C36" s="35" t="s">
        <v>204</v>
      </c>
      <c r="D36" s="79" t="s">
        <v>205</v>
      </c>
      <c r="E36" s="31"/>
      <c r="F36" s="31"/>
      <c r="G36" s="4" t="s">
        <v>12</v>
      </c>
      <c r="H36" s="20"/>
      <c r="I36" s="5">
        <v>2.5000000000000001E-3</v>
      </c>
      <c r="J36" s="27">
        <f t="shared" si="1"/>
        <v>0</v>
      </c>
      <c r="L36" s="9"/>
      <c r="M36" s="10"/>
      <c r="N36" s="15"/>
    </row>
    <row r="37" spans="1:15" ht="30">
      <c r="A37" s="22">
        <f t="shared" si="0"/>
        <v>27</v>
      </c>
      <c r="B37" s="36" t="s">
        <v>6</v>
      </c>
      <c r="C37" s="35" t="s">
        <v>100</v>
      </c>
      <c r="D37" s="79" t="s">
        <v>190</v>
      </c>
      <c r="E37" s="31"/>
      <c r="F37" s="31"/>
      <c r="G37" s="37" t="s">
        <v>42</v>
      </c>
      <c r="H37" s="20"/>
      <c r="I37" s="5">
        <v>1.4999999999999999E-2</v>
      </c>
      <c r="J37" s="27">
        <f t="shared" si="1"/>
        <v>0</v>
      </c>
      <c r="L37" s="9"/>
      <c r="M37" s="10"/>
      <c r="N37" s="15"/>
    </row>
    <row r="38" spans="1:15" ht="30">
      <c r="A38" s="22">
        <f t="shared" si="0"/>
        <v>28</v>
      </c>
      <c r="B38" s="36" t="s">
        <v>6</v>
      </c>
      <c r="C38" s="35" t="s">
        <v>101</v>
      </c>
      <c r="D38" s="79" t="s">
        <v>120</v>
      </c>
      <c r="E38" s="31"/>
      <c r="F38" s="31"/>
      <c r="G38" s="37" t="s">
        <v>42</v>
      </c>
      <c r="H38" s="20"/>
      <c r="I38" s="5">
        <v>1.4999999999999999E-2</v>
      </c>
      <c r="J38" s="27">
        <f t="shared" si="1"/>
        <v>0</v>
      </c>
      <c r="L38" s="9"/>
      <c r="M38" s="10"/>
      <c r="N38" s="15"/>
    </row>
    <row r="39" spans="1:15" ht="15.75">
      <c r="A39" s="22">
        <f t="shared" si="0"/>
        <v>29</v>
      </c>
      <c r="B39" s="36" t="s">
        <v>6</v>
      </c>
      <c r="C39" s="35" t="s">
        <v>102</v>
      </c>
      <c r="D39" s="79" t="s">
        <v>112</v>
      </c>
      <c r="E39" s="31"/>
      <c r="F39" s="31"/>
      <c r="G39" s="4" t="s">
        <v>12</v>
      </c>
      <c r="H39" s="20"/>
      <c r="I39" s="5">
        <v>5.0000000000000001E-3</v>
      </c>
      <c r="J39" s="27">
        <f t="shared" si="1"/>
        <v>0</v>
      </c>
      <c r="L39" s="9"/>
      <c r="M39" s="10"/>
      <c r="N39" s="15"/>
    </row>
    <row r="40" spans="1:15" ht="15.75">
      <c r="A40" s="22">
        <f t="shared" si="0"/>
        <v>30</v>
      </c>
      <c r="B40" s="36" t="s">
        <v>6</v>
      </c>
      <c r="C40" s="35" t="s">
        <v>103</v>
      </c>
      <c r="D40" s="79" t="s">
        <v>112</v>
      </c>
      <c r="E40" s="31"/>
      <c r="F40" s="31"/>
      <c r="G40" s="4" t="s">
        <v>12</v>
      </c>
      <c r="H40" s="20"/>
      <c r="I40" s="5">
        <v>5.0000000000000001E-3</v>
      </c>
      <c r="J40" s="27">
        <f t="shared" si="1"/>
        <v>0</v>
      </c>
      <c r="L40" s="9"/>
      <c r="M40" s="10"/>
      <c r="N40" s="15"/>
    </row>
    <row r="41" spans="1:15" ht="15.75">
      <c r="A41" s="22">
        <f t="shared" si="0"/>
        <v>31</v>
      </c>
      <c r="B41" s="36" t="s">
        <v>6</v>
      </c>
      <c r="C41" s="34" t="s">
        <v>104</v>
      </c>
      <c r="D41" s="79" t="s">
        <v>112</v>
      </c>
      <c r="E41" s="31"/>
      <c r="F41" s="31"/>
      <c r="G41" s="4" t="s">
        <v>12</v>
      </c>
      <c r="H41" s="20"/>
      <c r="I41" s="5">
        <v>5.0000000000000001E-3</v>
      </c>
      <c r="J41" s="27">
        <f t="shared" si="1"/>
        <v>0</v>
      </c>
      <c r="L41" s="9"/>
      <c r="M41" s="10"/>
      <c r="N41" s="15"/>
    </row>
    <row r="42" spans="1:15" ht="15.75">
      <c r="A42" s="22">
        <f t="shared" si="0"/>
        <v>32</v>
      </c>
      <c r="B42" s="36" t="s">
        <v>6</v>
      </c>
      <c r="C42" s="34" t="s">
        <v>105</v>
      </c>
      <c r="D42" s="79" t="s">
        <v>113</v>
      </c>
      <c r="E42" s="31"/>
      <c r="F42" s="31"/>
      <c r="G42" s="4" t="s">
        <v>12</v>
      </c>
      <c r="H42" s="20"/>
      <c r="I42" s="5">
        <v>5.0000000000000001E-3</v>
      </c>
      <c r="J42" s="27">
        <f t="shared" si="1"/>
        <v>0</v>
      </c>
      <c r="L42" s="9"/>
      <c r="M42" s="10"/>
      <c r="N42" s="15"/>
    </row>
    <row r="43" spans="1:15" ht="15.75">
      <c r="A43" s="22">
        <f t="shared" si="0"/>
        <v>33</v>
      </c>
      <c r="B43" s="36" t="s">
        <v>6</v>
      </c>
      <c r="C43" s="34" t="s">
        <v>106</v>
      </c>
      <c r="D43" s="79" t="s">
        <v>114</v>
      </c>
      <c r="E43" s="31"/>
      <c r="F43" s="31"/>
      <c r="G43" s="4" t="s">
        <v>12</v>
      </c>
      <c r="H43" s="20"/>
      <c r="I43" s="5">
        <v>5.0000000000000001E-3</v>
      </c>
      <c r="J43" s="27">
        <f t="shared" si="1"/>
        <v>0</v>
      </c>
      <c r="L43" s="9"/>
      <c r="M43" s="12"/>
      <c r="N43" s="13"/>
      <c r="O43" s="16"/>
    </row>
    <row r="44" spans="1:15" ht="15.75">
      <c r="A44" s="22">
        <f t="shared" si="0"/>
        <v>34</v>
      </c>
      <c r="B44" s="36" t="s">
        <v>6</v>
      </c>
      <c r="C44" s="35" t="s">
        <v>107</v>
      </c>
      <c r="D44" s="79" t="s">
        <v>115</v>
      </c>
      <c r="E44" s="31"/>
      <c r="F44" s="31"/>
      <c r="G44" s="4" t="s">
        <v>12</v>
      </c>
      <c r="H44" s="20"/>
      <c r="I44" s="5">
        <v>5.0000000000000001E-3</v>
      </c>
      <c r="J44" s="27">
        <f t="shared" si="1"/>
        <v>0</v>
      </c>
      <c r="L44" s="9"/>
      <c r="M44" s="12"/>
      <c r="N44" s="13"/>
      <c r="O44" s="16"/>
    </row>
    <row r="45" spans="1:15" ht="15.75">
      <c r="A45" s="22">
        <f t="shared" si="0"/>
        <v>35</v>
      </c>
      <c r="B45" s="36" t="s">
        <v>6</v>
      </c>
      <c r="C45" s="35" t="s">
        <v>108</v>
      </c>
      <c r="D45" s="79" t="s">
        <v>116</v>
      </c>
      <c r="E45" s="31"/>
      <c r="F45" s="31"/>
      <c r="G45" s="4" t="s">
        <v>12</v>
      </c>
      <c r="H45" s="20"/>
      <c r="I45" s="5">
        <v>5.0000000000000001E-3</v>
      </c>
      <c r="J45" s="27">
        <f t="shared" si="1"/>
        <v>0</v>
      </c>
      <c r="L45" s="9"/>
      <c r="M45" s="12"/>
      <c r="N45" s="13"/>
      <c r="O45" s="16"/>
    </row>
    <row r="46" spans="1:15" ht="30">
      <c r="A46" s="22">
        <f t="shared" si="0"/>
        <v>36</v>
      </c>
      <c r="B46" s="36" t="s">
        <v>6</v>
      </c>
      <c r="C46" s="106" t="s">
        <v>109</v>
      </c>
      <c r="D46" s="79" t="s">
        <v>117</v>
      </c>
      <c r="E46" s="31"/>
      <c r="F46" s="31"/>
      <c r="G46" s="4" t="s">
        <v>12</v>
      </c>
      <c r="H46" s="20"/>
      <c r="I46" s="5">
        <v>5.0000000000000001E-3</v>
      </c>
      <c r="J46" s="27">
        <f t="shared" si="1"/>
        <v>0</v>
      </c>
      <c r="L46" s="9"/>
      <c r="M46" s="12"/>
      <c r="N46" s="13"/>
      <c r="O46" s="16"/>
    </row>
    <row r="47" spans="1:15" ht="15.75">
      <c r="A47" s="22">
        <f t="shared" si="0"/>
        <v>37</v>
      </c>
      <c r="B47" s="36" t="s">
        <v>6</v>
      </c>
      <c r="C47" s="34" t="s">
        <v>110</v>
      </c>
      <c r="D47" s="79" t="s">
        <v>118</v>
      </c>
      <c r="E47" s="31"/>
      <c r="F47" s="31"/>
      <c r="G47" s="4" t="s">
        <v>12</v>
      </c>
      <c r="H47" s="20"/>
      <c r="I47" s="5">
        <v>5.0000000000000001E-3</v>
      </c>
      <c r="J47" s="27">
        <f t="shared" si="1"/>
        <v>0</v>
      </c>
      <c r="L47" s="9"/>
      <c r="M47" s="12"/>
      <c r="N47" s="13"/>
      <c r="O47" s="16"/>
    </row>
    <row r="48" spans="1:15" ht="15.75">
      <c r="A48" s="22">
        <f t="shared" si="0"/>
        <v>38</v>
      </c>
      <c r="B48" s="36" t="s">
        <v>6</v>
      </c>
      <c r="C48" s="34" t="s">
        <v>206</v>
      </c>
      <c r="D48" s="79" t="s">
        <v>119</v>
      </c>
      <c r="E48" s="31"/>
      <c r="F48" s="31"/>
      <c r="G48" s="4" t="s">
        <v>12</v>
      </c>
      <c r="H48" s="20"/>
      <c r="I48" s="5">
        <v>2.5000000000000001E-3</v>
      </c>
      <c r="J48" s="27">
        <f t="shared" si="1"/>
        <v>0</v>
      </c>
      <c r="L48" s="9"/>
      <c r="M48" s="84"/>
      <c r="N48" s="13"/>
      <c r="O48" s="16"/>
    </row>
    <row r="49" spans="1:15" ht="15.75">
      <c r="A49" s="22">
        <f t="shared" si="0"/>
        <v>39</v>
      </c>
      <c r="B49" s="36" t="s">
        <v>6</v>
      </c>
      <c r="C49" s="34" t="s">
        <v>111</v>
      </c>
      <c r="D49" s="79" t="s">
        <v>192</v>
      </c>
      <c r="E49" s="31"/>
      <c r="F49" s="31"/>
      <c r="G49" s="4" t="s">
        <v>12</v>
      </c>
      <c r="H49" s="20"/>
      <c r="I49" s="5">
        <v>5.0000000000000001E-3</v>
      </c>
      <c r="J49" s="27">
        <f t="shared" si="1"/>
        <v>0</v>
      </c>
      <c r="L49" s="9"/>
      <c r="M49" s="12"/>
      <c r="N49" s="13"/>
      <c r="O49" s="16"/>
    </row>
    <row r="50" spans="1:15" ht="15.75">
      <c r="A50" s="22">
        <f t="shared" si="0"/>
        <v>40</v>
      </c>
      <c r="B50" s="36" t="s">
        <v>6</v>
      </c>
      <c r="C50" s="34" t="s">
        <v>191</v>
      </c>
      <c r="D50" s="79" t="s">
        <v>121</v>
      </c>
      <c r="E50" s="31"/>
      <c r="F50" s="31"/>
      <c r="G50" s="4" t="s">
        <v>12</v>
      </c>
      <c r="H50" s="20"/>
      <c r="I50" s="5">
        <v>5.0000000000000001E-3</v>
      </c>
      <c r="J50" s="27"/>
      <c r="L50" s="9"/>
      <c r="M50" s="84"/>
      <c r="N50" s="13"/>
      <c r="O50" s="16"/>
    </row>
    <row r="51" spans="1:15" ht="15.75">
      <c r="A51" s="22">
        <f t="shared" si="0"/>
        <v>41</v>
      </c>
      <c r="B51" s="36" t="s">
        <v>6</v>
      </c>
      <c r="C51" s="34" t="s">
        <v>193</v>
      </c>
      <c r="D51" s="79" t="s">
        <v>207</v>
      </c>
      <c r="E51" s="31"/>
      <c r="F51" s="31"/>
      <c r="G51" s="4" t="s">
        <v>12</v>
      </c>
      <c r="H51" s="20"/>
      <c r="I51" s="5">
        <v>5.0000000000000001E-3</v>
      </c>
      <c r="J51" s="27"/>
      <c r="L51" s="9"/>
      <c r="M51" s="84"/>
      <c r="N51" s="13"/>
      <c r="O51" s="16"/>
    </row>
    <row r="52" spans="1:15" ht="15.75">
      <c r="A52" s="22">
        <f t="shared" si="0"/>
        <v>42</v>
      </c>
      <c r="B52" s="36" t="s">
        <v>6</v>
      </c>
      <c r="C52" s="57" t="s">
        <v>209</v>
      </c>
      <c r="D52" s="79" t="s">
        <v>208</v>
      </c>
      <c r="E52" s="31"/>
      <c r="F52" s="31"/>
      <c r="G52" s="37" t="s">
        <v>17</v>
      </c>
      <c r="H52" s="20"/>
      <c r="I52" s="5">
        <v>2.5000000000000001E-3</v>
      </c>
      <c r="J52" s="27">
        <f t="shared" si="1"/>
        <v>0</v>
      </c>
      <c r="L52" s="9"/>
      <c r="M52" s="12"/>
      <c r="N52" s="13"/>
      <c r="O52" s="16"/>
    </row>
    <row r="53" spans="1:15" ht="30">
      <c r="A53" s="22">
        <f t="shared" si="0"/>
        <v>43</v>
      </c>
      <c r="B53" s="36" t="s">
        <v>40</v>
      </c>
      <c r="C53" s="34" t="s">
        <v>186</v>
      </c>
      <c r="D53" s="78" t="s">
        <v>46</v>
      </c>
      <c r="E53" s="31"/>
      <c r="F53" s="31"/>
      <c r="G53" s="4" t="s">
        <v>12</v>
      </c>
      <c r="H53" s="20"/>
      <c r="I53" s="5">
        <v>0.05</v>
      </c>
      <c r="J53" s="27">
        <f t="shared" si="1"/>
        <v>0</v>
      </c>
      <c r="M53" s="12"/>
      <c r="N53" s="13"/>
      <c r="O53" s="16"/>
    </row>
    <row r="54" spans="1:15" ht="60">
      <c r="A54" s="22">
        <f t="shared" si="0"/>
        <v>44</v>
      </c>
      <c r="B54" s="36" t="s">
        <v>40</v>
      </c>
      <c r="C54" s="104" t="s">
        <v>122</v>
      </c>
      <c r="D54" s="78" t="s">
        <v>47</v>
      </c>
      <c r="E54" s="32"/>
      <c r="F54" s="32"/>
      <c r="G54" s="4" t="s">
        <v>12</v>
      </c>
      <c r="H54" s="20"/>
      <c r="I54" s="5">
        <v>0.04</v>
      </c>
      <c r="J54" s="27">
        <f t="shared" si="1"/>
        <v>0</v>
      </c>
      <c r="M54" s="12"/>
      <c r="N54" s="13"/>
      <c r="O54" s="16"/>
    </row>
    <row r="55" spans="1:15" ht="31.5">
      <c r="A55" s="22">
        <f t="shared" si="0"/>
        <v>45</v>
      </c>
      <c r="B55" s="45" t="s">
        <v>38</v>
      </c>
      <c r="C55" s="34" t="s">
        <v>123</v>
      </c>
      <c r="D55" s="77">
        <v>3.5</v>
      </c>
      <c r="E55" s="32"/>
      <c r="F55" s="32"/>
      <c r="G55" s="4" t="s">
        <v>12</v>
      </c>
      <c r="H55" s="20"/>
      <c r="I55" s="5">
        <v>5.0000000000000001E-3</v>
      </c>
      <c r="J55" s="27">
        <f t="shared" si="1"/>
        <v>0</v>
      </c>
      <c r="M55" s="12"/>
      <c r="N55" s="13"/>
      <c r="O55" s="16"/>
    </row>
    <row r="56" spans="1:15" ht="15.75">
      <c r="A56" s="22">
        <f t="shared" si="0"/>
        <v>46</v>
      </c>
      <c r="B56" s="45" t="s">
        <v>231</v>
      </c>
      <c r="C56" s="34" t="s">
        <v>232</v>
      </c>
      <c r="D56" s="78" t="s">
        <v>233</v>
      </c>
      <c r="E56" s="32"/>
      <c r="F56" s="32"/>
      <c r="G56" s="4"/>
      <c r="H56" s="20"/>
      <c r="I56" s="5">
        <v>5.0000000000000001E-3</v>
      </c>
      <c r="J56" s="27">
        <f t="shared" ref="J56:J57" si="3">+H56*I56</f>
        <v>0</v>
      </c>
      <c r="M56" s="114"/>
      <c r="N56" s="13"/>
      <c r="O56" s="16"/>
    </row>
    <row r="57" spans="1:15" ht="15.75">
      <c r="A57" s="22">
        <f t="shared" si="0"/>
        <v>47</v>
      </c>
      <c r="B57" s="45" t="s">
        <v>231</v>
      </c>
      <c r="C57" s="34" t="s">
        <v>234</v>
      </c>
      <c r="D57" s="78" t="s">
        <v>235</v>
      </c>
      <c r="E57" s="32"/>
      <c r="F57" s="32"/>
      <c r="G57" s="4"/>
      <c r="H57" s="20"/>
      <c r="I57" s="5">
        <v>5.0000000000000001E-3</v>
      </c>
      <c r="J57" s="27">
        <f t="shared" si="3"/>
        <v>0</v>
      </c>
      <c r="M57" s="114"/>
      <c r="N57" s="13"/>
      <c r="O57" s="16"/>
    </row>
    <row r="58" spans="1:15" ht="31.5">
      <c r="A58" s="22">
        <f t="shared" si="0"/>
        <v>48</v>
      </c>
      <c r="B58" s="45" t="s">
        <v>38</v>
      </c>
      <c r="C58" s="57" t="s">
        <v>124</v>
      </c>
      <c r="D58" s="78" t="s">
        <v>48</v>
      </c>
      <c r="E58" s="31"/>
      <c r="F58" s="31"/>
      <c r="G58" s="37" t="s">
        <v>42</v>
      </c>
      <c r="H58" s="20"/>
      <c r="I58" s="5">
        <v>5.0000000000000001E-3</v>
      </c>
      <c r="J58" s="27">
        <f t="shared" si="1"/>
        <v>0</v>
      </c>
      <c r="M58" s="12"/>
      <c r="N58" s="13"/>
      <c r="O58" s="16"/>
    </row>
    <row r="59" spans="1:15" ht="32.25" thickBot="1">
      <c r="A59" s="22">
        <f t="shared" si="0"/>
        <v>49</v>
      </c>
      <c r="B59" s="96" t="s">
        <v>38</v>
      </c>
      <c r="C59" s="97" t="s">
        <v>125</v>
      </c>
      <c r="D59" s="98" t="s">
        <v>49</v>
      </c>
      <c r="E59" s="99"/>
      <c r="F59" s="99"/>
      <c r="G59" s="100" t="s">
        <v>42</v>
      </c>
      <c r="H59" s="101"/>
      <c r="I59" s="102">
        <v>5.0000000000000001E-3</v>
      </c>
      <c r="J59" s="103">
        <f t="shared" si="1"/>
        <v>0</v>
      </c>
      <c r="M59" s="12"/>
      <c r="N59" s="13"/>
      <c r="O59" s="16"/>
    </row>
    <row r="60" spans="1:15" ht="31.5">
      <c r="A60" s="22">
        <f t="shared" si="0"/>
        <v>50</v>
      </c>
      <c r="B60" s="92" t="s">
        <v>38</v>
      </c>
      <c r="C60" s="93" t="s">
        <v>126</v>
      </c>
      <c r="D60" s="94" t="s">
        <v>48</v>
      </c>
      <c r="E60" s="64"/>
      <c r="F60" s="64"/>
      <c r="G60" s="95" t="s">
        <v>42</v>
      </c>
      <c r="H60" s="67"/>
      <c r="I60" s="68">
        <v>5.0000000000000001E-3</v>
      </c>
      <c r="J60" s="69">
        <f t="shared" si="1"/>
        <v>0</v>
      </c>
      <c r="M60" s="12"/>
      <c r="N60" s="13"/>
      <c r="O60" s="16"/>
    </row>
    <row r="61" spans="1:15" ht="31.5">
      <c r="A61" s="22">
        <f t="shared" si="0"/>
        <v>51</v>
      </c>
      <c r="B61" s="45" t="s">
        <v>38</v>
      </c>
      <c r="C61" s="57" t="s">
        <v>213</v>
      </c>
      <c r="D61" s="78" t="s">
        <v>50</v>
      </c>
      <c r="E61" s="31"/>
      <c r="F61" s="31"/>
      <c r="G61" s="37" t="s">
        <v>42</v>
      </c>
      <c r="H61" s="20"/>
      <c r="I61" s="5">
        <v>5.0000000000000001E-3</v>
      </c>
      <c r="J61" s="27">
        <f t="shared" ref="J61" si="4">+H61*I61</f>
        <v>0</v>
      </c>
      <c r="M61" s="84"/>
      <c r="N61" s="13"/>
      <c r="O61" s="16"/>
    </row>
    <row r="62" spans="1:15" ht="31.5">
      <c r="A62" s="22">
        <f t="shared" si="0"/>
        <v>52</v>
      </c>
      <c r="B62" s="45" t="s">
        <v>38</v>
      </c>
      <c r="C62" s="57" t="s">
        <v>214</v>
      </c>
      <c r="D62" s="78" t="s">
        <v>210</v>
      </c>
      <c r="E62" s="31"/>
      <c r="F62" s="31"/>
      <c r="G62" s="37" t="s">
        <v>42</v>
      </c>
      <c r="H62" s="20"/>
      <c r="I62" s="5">
        <v>5.0000000000000001E-3</v>
      </c>
      <c r="J62" s="27">
        <f t="shared" ref="J62" si="5">+H62*I62</f>
        <v>0</v>
      </c>
      <c r="M62" s="84"/>
      <c r="N62" s="13"/>
      <c r="O62" s="16"/>
    </row>
    <row r="63" spans="1:15" ht="31.5">
      <c r="A63" s="22">
        <f t="shared" si="0"/>
        <v>53</v>
      </c>
      <c r="B63" s="45" t="s">
        <v>38</v>
      </c>
      <c r="C63" s="57" t="s">
        <v>211</v>
      </c>
      <c r="D63" s="78" t="s">
        <v>212</v>
      </c>
      <c r="E63" s="31"/>
      <c r="F63" s="31"/>
      <c r="G63" s="37" t="s">
        <v>42</v>
      </c>
      <c r="H63" s="20"/>
      <c r="I63" s="5">
        <v>5.0000000000000001E-3</v>
      </c>
      <c r="J63" s="27">
        <f t="shared" si="1"/>
        <v>0</v>
      </c>
      <c r="M63" s="12"/>
      <c r="N63" s="13"/>
      <c r="O63" s="16"/>
    </row>
    <row r="64" spans="1:15" ht="30">
      <c r="A64" s="22">
        <f t="shared" si="0"/>
        <v>54</v>
      </c>
      <c r="B64" s="36" t="s">
        <v>28</v>
      </c>
      <c r="C64" s="34" t="s">
        <v>127</v>
      </c>
      <c r="D64" s="78" t="s">
        <v>130</v>
      </c>
      <c r="E64" s="31"/>
      <c r="F64" s="31"/>
      <c r="G64" s="4" t="s">
        <v>12</v>
      </c>
      <c r="H64" s="20"/>
      <c r="I64" s="11">
        <v>1.4999999999999999E-2</v>
      </c>
      <c r="J64" s="27">
        <f t="shared" si="1"/>
        <v>0</v>
      </c>
      <c r="M64" s="12"/>
      <c r="N64" s="13"/>
      <c r="O64" s="16"/>
    </row>
    <row r="65" spans="1:15" ht="30">
      <c r="A65" s="22">
        <f t="shared" si="0"/>
        <v>55</v>
      </c>
      <c r="B65" s="115" t="s">
        <v>28</v>
      </c>
      <c r="C65" s="116" t="s">
        <v>128</v>
      </c>
      <c r="D65" s="117" t="s">
        <v>130</v>
      </c>
      <c r="E65" s="118"/>
      <c r="F65" s="118"/>
      <c r="G65" s="119" t="s">
        <v>12</v>
      </c>
      <c r="H65" s="120"/>
      <c r="I65" s="121">
        <v>1.4999999999999999E-2</v>
      </c>
      <c r="J65" s="122">
        <f t="shared" si="1"/>
        <v>0</v>
      </c>
      <c r="M65" s="12"/>
      <c r="N65" s="13"/>
      <c r="O65" s="16"/>
    </row>
    <row r="66" spans="1:15" s="129" customFormat="1" ht="32.25" customHeight="1">
      <c r="A66" s="22">
        <f t="shared" si="0"/>
        <v>56</v>
      </c>
      <c r="B66" s="36" t="s">
        <v>28</v>
      </c>
      <c r="C66" s="116" t="s">
        <v>236</v>
      </c>
      <c r="D66" s="78" t="s">
        <v>130</v>
      </c>
      <c r="E66" s="31"/>
      <c r="F66" s="31"/>
      <c r="G66" s="37" t="s">
        <v>12</v>
      </c>
      <c r="H66" s="20"/>
      <c r="I66" s="121">
        <v>1.4999999999999999E-2</v>
      </c>
      <c r="J66" s="122">
        <f t="shared" ref="J66" si="6">+H66*I66</f>
        <v>0</v>
      </c>
      <c r="K66" s="125"/>
      <c r="L66" s="125"/>
      <c r="M66" s="126"/>
      <c r="N66" s="127"/>
      <c r="O66" s="128"/>
    </row>
    <row r="67" spans="1:15" ht="30">
      <c r="A67" s="22">
        <f t="shared" si="0"/>
        <v>57</v>
      </c>
      <c r="B67" s="62" t="s">
        <v>28</v>
      </c>
      <c r="C67" s="104" t="s">
        <v>129</v>
      </c>
      <c r="D67" s="123">
        <v>3.6</v>
      </c>
      <c r="E67" s="64"/>
      <c r="F67" s="64"/>
      <c r="G67" s="66" t="s">
        <v>12</v>
      </c>
      <c r="H67" s="67"/>
      <c r="I67" s="124">
        <v>1.4999999999999999E-2</v>
      </c>
      <c r="J67" s="69">
        <f t="shared" si="1"/>
        <v>0</v>
      </c>
      <c r="M67" s="12"/>
      <c r="N67" s="13"/>
      <c r="O67" s="16"/>
    </row>
    <row r="68" spans="1:15" ht="15.75">
      <c r="A68" s="22">
        <f t="shared" si="0"/>
        <v>58</v>
      </c>
      <c r="B68" s="36" t="s">
        <v>28</v>
      </c>
      <c r="C68" s="34" t="s">
        <v>132</v>
      </c>
      <c r="D68" s="78" t="s">
        <v>131</v>
      </c>
      <c r="E68" s="31"/>
      <c r="F68" s="31"/>
      <c r="G68" s="4" t="s">
        <v>12</v>
      </c>
      <c r="H68" s="20"/>
      <c r="I68" s="11">
        <v>0.01</v>
      </c>
      <c r="J68" s="27">
        <f t="shared" si="1"/>
        <v>0</v>
      </c>
      <c r="M68" s="12"/>
      <c r="N68" s="13"/>
      <c r="O68" s="16"/>
    </row>
    <row r="69" spans="1:15" ht="15.75">
      <c r="A69" s="22">
        <f t="shared" si="0"/>
        <v>59</v>
      </c>
      <c r="B69" s="36" t="s">
        <v>29</v>
      </c>
      <c r="C69" s="57" t="s">
        <v>133</v>
      </c>
      <c r="D69" s="77">
        <v>3.7</v>
      </c>
      <c r="E69" s="31"/>
      <c r="F69" s="31"/>
      <c r="G69" s="4" t="s">
        <v>12</v>
      </c>
      <c r="H69" s="20"/>
      <c r="I69" s="11">
        <v>5.0000000000000001E-3</v>
      </c>
      <c r="J69" s="27">
        <f t="shared" si="1"/>
        <v>0</v>
      </c>
      <c r="M69" s="12"/>
      <c r="N69" s="13"/>
      <c r="O69" s="16"/>
    </row>
    <row r="70" spans="1:15" ht="15.75">
      <c r="A70" s="22">
        <f t="shared" si="0"/>
        <v>60</v>
      </c>
      <c r="B70" s="36" t="s">
        <v>29</v>
      </c>
      <c r="C70" s="57" t="s">
        <v>134</v>
      </c>
      <c r="D70" s="77">
        <v>3.7</v>
      </c>
      <c r="E70" s="31"/>
      <c r="F70" s="31"/>
      <c r="G70" s="4" t="s">
        <v>12</v>
      </c>
      <c r="H70" s="20"/>
      <c r="I70" s="11">
        <v>5.0000000000000001E-3</v>
      </c>
      <c r="J70" s="27">
        <f t="shared" si="1"/>
        <v>0</v>
      </c>
      <c r="M70" s="12"/>
      <c r="N70" s="13"/>
      <c r="O70" s="16"/>
    </row>
    <row r="71" spans="1:15" ht="15.75">
      <c r="A71" s="22">
        <f t="shared" si="0"/>
        <v>61</v>
      </c>
      <c r="B71" s="36" t="s">
        <v>29</v>
      </c>
      <c r="C71" s="57" t="s">
        <v>135</v>
      </c>
      <c r="D71" s="77">
        <v>3.7</v>
      </c>
      <c r="E71" s="31"/>
      <c r="F71" s="31"/>
      <c r="G71" s="4" t="s">
        <v>12</v>
      </c>
      <c r="H71" s="20"/>
      <c r="I71" s="11">
        <v>5.0000000000000001E-3</v>
      </c>
      <c r="J71" s="27">
        <f t="shared" si="1"/>
        <v>0</v>
      </c>
      <c r="M71" s="12"/>
      <c r="N71" s="13"/>
      <c r="O71" s="16"/>
    </row>
    <row r="72" spans="1:15" ht="15.75">
      <c r="A72" s="22">
        <f t="shared" si="0"/>
        <v>62</v>
      </c>
      <c r="B72" s="36" t="s">
        <v>29</v>
      </c>
      <c r="C72" s="57" t="s">
        <v>230</v>
      </c>
      <c r="D72" s="77">
        <v>3.7</v>
      </c>
      <c r="E72" s="31"/>
      <c r="F72" s="31"/>
      <c r="G72" s="4"/>
      <c r="H72" s="20"/>
      <c r="I72" s="11">
        <v>2.5000000000000001E-3</v>
      </c>
      <c r="J72" s="27">
        <f t="shared" ref="J72" si="7">+H72*I72</f>
        <v>0</v>
      </c>
      <c r="M72" s="114"/>
      <c r="N72" s="13"/>
      <c r="O72" s="16"/>
    </row>
    <row r="73" spans="1:15" ht="15.75">
      <c r="A73" s="22">
        <f t="shared" si="0"/>
        <v>63</v>
      </c>
      <c r="B73" s="36" t="s">
        <v>30</v>
      </c>
      <c r="C73" s="59" t="s">
        <v>136</v>
      </c>
      <c r="D73" s="78" t="s">
        <v>139</v>
      </c>
      <c r="E73" s="31"/>
      <c r="F73" s="31"/>
      <c r="G73" s="4" t="s">
        <v>12</v>
      </c>
      <c r="H73" s="20"/>
      <c r="I73" s="11">
        <v>2.5000000000000001E-3</v>
      </c>
      <c r="J73" s="27">
        <f t="shared" si="1"/>
        <v>0</v>
      </c>
      <c r="M73" s="12"/>
      <c r="N73" s="13"/>
      <c r="O73" s="16"/>
    </row>
    <row r="74" spans="1:15" ht="15.75">
      <c r="A74" s="22">
        <f t="shared" si="0"/>
        <v>64</v>
      </c>
      <c r="B74" s="36" t="s">
        <v>30</v>
      </c>
      <c r="C74" s="59" t="s">
        <v>137</v>
      </c>
      <c r="D74" s="78" t="s">
        <v>140</v>
      </c>
      <c r="E74" s="31"/>
      <c r="F74" s="31"/>
      <c r="G74" s="4" t="s">
        <v>12</v>
      </c>
      <c r="H74" s="20"/>
      <c r="I74" s="11">
        <v>2.5000000000000001E-3</v>
      </c>
      <c r="J74" s="27">
        <f t="shared" si="1"/>
        <v>0</v>
      </c>
      <c r="M74" s="12"/>
      <c r="N74" s="13"/>
      <c r="O74" s="16"/>
    </row>
    <row r="75" spans="1:15" ht="15.75">
      <c r="A75" s="22">
        <f t="shared" si="0"/>
        <v>65</v>
      </c>
      <c r="B75" s="36" t="s">
        <v>30</v>
      </c>
      <c r="C75" s="59" t="s">
        <v>138</v>
      </c>
      <c r="D75" s="78" t="s">
        <v>141</v>
      </c>
      <c r="E75" s="31"/>
      <c r="F75" s="31"/>
      <c r="G75" s="4" t="s">
        <v>12</v>
      </c>
      <c r="H75" s="20"/>
      <c r="I75" s="11">
        <v>2.5000000000000001E-3</v>
      </c>
      <c r="J75" s="27">
        <f t="shared" si="1"/>
        <v>0</v>
      </c>
      <c r="M75" s="12"/>
      <c r="N75" s="13"/>
      <c r="O75" s="16"/>
    </row>
    <row r="76" spans="1:15" ht="15.75">
      <c r="A76" s="22">
        <f t="shared" si="0"/>
        <v>66</v>
      </c>
      <c r="B76" s="36" t="s">
        <v>30</v>
      </c>
      <c r="C76" s="35" t="s">
        <v>142</v>
      </c>
      <c r="D76" s="78" t="s">
        <v>143</v>
      </c>
      <c r="E76" s="31"/>
      <c r="F76" s="31"/>
      <c r="G76" s="4" t="s">
        <v>12</v>
      </c>
      <c r="H76" s="20"/>
      <c r="I76" s="11">
        <v>2.5000000000000001E-3</v>
      </c>
      <c r="J76" s="27">
        <f t="shared" si="1"/>
        <v>0</v>
      </c>
      <c r="M76" s="12"/>
      <c r="N76" s="13"/>
      <c r="O76" s="16"/>
    </row>
    <row r="77" spans="1:15" ht="15.75">
      <c r="A77" s="22">
        <f t="shared" ref="A77:A111" si="8">+A76+1</f>
        <v>67</v>
      </c>
      <c r="B77" s="36" t="s">
        <v>30</v>
      </c>
      <c r="C77" s="35" t="s">
        <v>144</v>
      </c>
      <c r="D77" s="78" t="s">
        <v>145</v>
      </c>
      <c r="E77" s="31"/>
      <c r="F77" s="31"/>
      <c r="G77" s="4" t="s">
        <v>12</v>
      </c>
      <c r="H77" s="20"/>
      <c r="I77" s="11">
        <v>2.5000000000000001E-3</v>
      </c>
      <c r="J77" s="27">
        <f t="shared" si="1"/>
        <v>0</v>
      </c>
      <c r="M77" s="12"/>
      <c r="N77" s="13"/>
      <c r="O77" s="16"/>
    </row>
    <row r="78" spans="1:15" ht="15.75">
      <c r="A78" s="22">
        <f t="shared" si="8"/>
        <v>68</v>
      </c>
      <c r="B78" s="36" t="s">
        <v>30</v>
      </c>
      <c r="C78" s="105" t="s">
        <v>146</v>
      </c>
      <c r="D78" s="78" t="s">
        <v>147</v>
      </c>
      <c r="E78" s="31"/>
      <c r="F78" s="31"/>
      <c r="G78" s="4" t="s">
        <v>12</v>
      </c>
      <c r="H78" s="20"/>
      <c r="I78" s="11">
        <v>2.5000000000000001E-3</v>
      </c>
      <c r="J78" s="27">
        <f t="shared" si="1"/>
        <v>0</v>
      </c>
      <c r="M78" s="12"/>
      <c r="N78" s="13"/>
      <c r="O78" s="16"/>
    </row>
    <row r="79" spans="1:15" ht="30">
      <c r="A79" s="22">
        <f t="shared" si="8"/>
        <v>69</v>
      </c>
      <c r="B79" s="36" t="s">
        <v>30</v>
      </c>
      <c r="C79" s="35" t="s">
        <v>148</v>
      </c>
      <c r="D79" s="78" t="s">
        <v>149</v>
      </c>
      <c r="E79" s="31"/>
      <c r="F79" s="31"/>
      <c r="G79" s="4" t="s">
        <v>12</v>
      </c>
      <c r="H79" s="20"/>
      <c r="I79" s="11">
        <v>2.5000000000000001E-3</v>
      </c>
      <c r="J79" s="27">
        <f t="shared" si="1"/>
        <v>0</v>
      </c>
      <c r="M79" s="12"/>
      <c r="N79" s="13"/>
      <c r="O79" s="16"/>
    </row>
    <row r="80" spans="1:15" ht="30">
      <c r="A80" s="22">
        <f t="shared" si="8"/>
        <v>70</v>
      </c>
      <c r="B80" s="46" t="s">
        <v>7</v>
      </c>
      <c r="C80" s="34" t="s">
        <v>150</v>
      </c>
      <c r="D80" s="77">
        <v>3.9</v>
      </c>
      <c r="E80" s="31"/>
      <c r="F80" s="31"/>
      <c r="G80" s="4" t="s">
        <v>12</v>
      </c>
      <c r="H80" s="20"/>
      <c r="I80" s="6">
        <v>7.4999999999999997E-3</v>
      </c>
      <c r="J80" s="27">
        <f t="shared" si="1"/>
        <v>0</v>
      </c>
      <c r="K80" s="12"/>
      <c r="L80" s="13"/>
      <c r="M80" s="16"/>
      <c r="N80" s="13"/>
      <c r="O80" s="16"/>
    </row>
    <row r="81" spans="1:15" ht="15.75">
      <c r="A81" s="22">
        <f t="shared" si="8"/>
        <v>71</v>
      </c>
      <c r="B81" s="46" t="s">
        <v>7</v>
      </c>
      <c r="C81" s="34" t="s">
        <v>15</v>
      </c>
      <c r="D81" s="78" t="s">
        <v>151</v>
      </c>
      <c r="E81" s="31"/>
      <c r="F81" s="31"/>
      <c r="G81" s="4" t="s">
        <v>12</v>
      </c>
      <c r="H81" s="20"/>
      <c r="I81" s="6">
        <v>2.5000000000000001E-3</v>
      </c>
      <c r="J81" s="27">
        <f t="shared" si="1"/>
        <v>0</v>
      </c>
      <c r="K81" s="12"/>
      <c r="L81" s="13"/>
      <c r="M81" s="16"/>
      <c r="N81" s="13"/>
      <c r="O81" s="16"/>
    </row>
    <row r="82" spans="1:15" ht="15.75">
      <c r="A82" s="22">
        <f t="shared" si="8"/>
        <v>72</v>
      </c>
      <c r="B82" s="46" t="s">
        <v>7</v>
      </c>
      <c r="C82" s="34" t="s">
        <v>31</v>
      </c>
      <c r="D82" s="78" t="s">
        <v>151</v>
      </c>
      <c r="E82" s="31"/>
      <c r="F82" s="31"/>
      <c r="G82" s="4" t="s">
        <v>12</v>
      </c>
      <c r="H82" s="20"/>
      <c r="I82" s="6">
        <v>2.5000000000000001E-3</v>
      </c>
      <c r="J82" s="27">
        <f t="shared" si="1"/>
        <v>0</v>
      </c>
      <c r="K82" s="12"/>
      <c r="L82" s="13"/>
      <c r="M82" s="16"/>
      <c r="N82" s="13"/>
      <c r="O82" s="16"/>
    </row>
    <row r="83" spans="1:15" ht="31.5">
      <c r="A83" s="22">
        <f t="shared" si="8"/>
        <v>73</v>
      </c>
      <c r="B83" s="46" t="s">
        <v>7</v>
      </c>
      <c r="C83" s="57" t="s">
        <v>14</v>
      </c>
      <c r="D83" s="78" t="s">
        <v>153</v>
      </c>
      <c r="E83" s="31"/>
      <c r="F83" s="31"/>
      <c r="G83" s="4" t="s">
        <v>12</v>
      </c>
      <c r="H83" s="20"/>
      <c r="I83" s="6">
        <v>5.0000000000000001E-3</v>
      </c>
      <c r="J83" s="27">
        <f t="shared" si="1"/>
        <v>0</v>
      </c>
      <c r="K83" s="12"/>
      <c r="L83" s="13"/>
      <c r="M83" s="16"/>
      <c r="N83" s="13"/>
      <c r="O83" s="16"/>
    </row>
    <row r="84" spans="1:15" ht="31.5">
      <c r="A84" s="22">
        <f t="shared" si="8"/>
        <v>74</v>
      </c>
      <c r="B84" s="46" t="s">
        <v>7</v>
      </c>
      <c r="C84" s="57" t="s">
        <v>152</v>
      </c>
      <c r="D84" s="78" t="s">
        <v>153</v>
      </c>
      <c r="E84" s="31"/>
      <c r="F84" s="31"/>
      <c r="G84" s="4" t="s">
        <v>12</v>
      </c>
      <c r="H84" s="20"/>
      <c r="I84" s="6">
        <v>5.0000000000000001E-3</v>
      </c>
      <c r="J84" s="27">
        <f t="shared" si="1"/>
        <v>0</v>
      </c>
      <c r="K84" s="12"/>
      <c r="L84" s="13"/>
      <c r="M84" s="16"/>
      <c r="N84" s="13"/>
      <c r="O84" s="16"/>
    </row>
    <row r="85" spans="1:15" ht="15.75">
      <c r="A85" s="22">
        <f t="shared" si="8"/>
        <v>75</v>
      </c>
      <c r="B85" s="46" t="s">
        <v>7</v>
      </c>
      <c r="C85" s="57" t="s">
        <v>154</v>
      </c>
      <c r="D85" s="78" t="s">
        <v>160</v>
      </c>
      <c r="E85" s="31"/>
      <c r="F85" s="31"/>
      <c r="G85" s="4" t="s">
        <v>12</v>
      </c>
      <c r="H85" s="20"/>
      <c r="I85" s="6">
        <v>2.5000000000000001E-3</v>
      </c>
      <c r="J85" s="27">
        <f t="shared" si="1"/>
        <v>0</v>
      </c>
      <c r="K85" s="12"/>
      <c r="L85" s="13"/>
      <c r="M85" s="16"/>
      <c r="N85" s="13"/>
      <c r="O85" s="16"/>
    </row>
    <row r="86" spans="1:15" ht="15.75">
      <c r="A86" s="22">
        <f t="shared" si="8"/>
        <v>76</v>
      </c>
      <c r="B86" s="46" t="s">
        <v>7</v>
      </c>
      <c r="C86" s="34" t="s">
        <v>155</v>
      </c>
      <c r="D86" s="78" t="s">
        <v>161</v>
      </c>
      <c r="E86" s="31"/>
      <c r="F86" s="31"/>
      <c r="G86" s="4" t="s">
        <v>12</v>
      </c>
      <c r="H86" s="20"/>
      <c r="I86" s="6">
        <v>2.5000000000000001E-3</v>
      </c>
      <c r="J86" s="27">
        <f t="shared" si="1"/>
        <v>0</v>
      </c>
      <c r="K86" s="12"/>
      <c r="L86" s="13"/>
      <c r="M86" s="16"/>
      <c r="N86" s="13"/>
      <c r="O86" s="16"/>
    </row>
    <row r="87" spans="1:15" ht="15.75">
      <c r="A87" s="22">
        <f t="shared" si="8"/>
        <v>77</v>
      </c>
      <c r="B87" s="46" t="s">
        <v>7</v>
      </c>
      <c r="C87" s="34" t="s">
        <v>156</v>
      </c>
      <c r="D87" s="78" t="s">
        <v>161</v>
      </c>
      <c r="E87" s="31"/>
      <c r="F87" s="31"/>
      <c r="G87" s="4" t="s">
        <v>12</v>
      </c>
      <c r="H87" s="20"/>
      <c r="I87" s="6">
        <v>2.5000000000000001E-3</v>
      </c>
      <c r="J87" s="27">
        <f t="shared" si="1"/>
        <v>0</v>
      </c>
      <c r="K87" s="12"/>
      <c r="L87" s="13"/>
      <c r="M87" s="16"/>
      <c r="N87" s="13"/>
      <c r="O87" s="16"/>
    </row>
    <row r="88" spans="1:15" ht="15.75">
      <c r="A88" s="22">
        <f t="shared" si="8"/>
        <v>78</v>
      </c>
      <c r="B88" s="46" t="s">
        <v>7</v>
      </c>
      <c r="C88" s="34" t="s">
        <v>157</v>
      </c>
      <c r="D88" s="78" t="s">
        <v>161</v>
      </c>
      <c r="E88" s="31"/>
      <c r="F88" s="31"/>
      <c r="G88" s="4" t="s">
        <v>12</v>
      </c>
      <c r="H88" s="20"/>
      <c r="I88" s="6">
        <v>2.5000000000000001E-3</v>
      </c>
      <c r="J88" s="27">
        <f t="shared" si="1"/>
        <v>0</v>
      </c>
      <c r="K88" s="12"/>
      <c r="L88" s="13"/>
      <c r="M88" s="16"/>
      <c r="N88" s="13"/>
      <c r="O88" s="16"/>
    </row>
    <row r="89" spans="1:15" ht="15.75">
      <c r="A89" s="22">
        <f t="shared" si="8"/>
        <v>79</v>
      </c>
      <c r="B89" s="46" t="s">
        <v>7</v>
      </c>
      <c r="C89" s="34" t="s">
        <v>158</v>
      </c>
      <c r="D89" s="78" t="s">
        <v>161</v>
      </c>
      <c r="E89" s="31"/>
      <c r="F89" s="31"/>
      <c r="G89" s="4" t="s">
        <v>12</v>
      </c>
      <c r="H89" s="20"/>
      <c r="I89" s="6">
        <v>2.5000000000000001E-3</v>
      </c>
      <c r="J89" s="27">
        <f t="shared" si="1"/>
        <v>0</v>
      </c>
      <c r="K89" s="12"/>
      <c r="L89" s="13"/>
      <c r="M89" s="16"/>
      <c r="N89" s="13"/>
      <c r="O89" s="16"/>
    </row>
    <row r="90" spans="1:15" ht="24" customHeight="1">
      <c r="A90" s="22">
        <f t="shared" si="8"/>
        <v>80</v>
      </c>
      <c r="B90" s="46" t="s">
        <v>7</v>
      </c>
      <c r="C90" s="34" t="s">
        <v>159</v>
      </c>
      <c r="D90" s="78" t="s">
        <v>162</v>
      </c>
      <c r="E90" s="31"/>
      <c r="F90" s="31"/>
      <c r="G90" s="4" t="s">
        <v>12</v>
      </c>
      <c r="H90" s="20"/>
      <c r="I90" s="6">
        <v>2.5000000000000001E-3</v>
      </c>
      <c r="J90" s="27">
        <f t="shared" si="1"/>
        <v>0</v>
      </c>
      <c r="K90" s="12"/>
      <c r="L90" s="13"/>
      <c r="M90" s="16"/>
      <c r="N90" s="13"/>
      <c r="O90" s="16"/>
    </row>
    <row r="91" spans="1:15" ht="33.75" customHeight="1">
      <c r="A91" s="22">
        <f t="shared" si="8"/>
        <v>81</v>
      </c>
      <c r="B91" s="46" t="s">
        <v>32</v>
      </c>
      <c r="C91" s="34" t="s">
        <v>163</v>
      </c>
      <c r="D91" s="85" t="s">
        <v>164</v>
      </c>
      <c r="E91" s="31"/>
      <c r="F91" s="31"/>
      <c r="G91" s="37" t="s">
        <v>42</v>
      </c>
      <c r="H91" s="20"/>
      <c r="I91" s="6">
        <v>0.02</v>
      </c>
      <c r="J91" s="27">
        <f t="shared" si="1"/>
        <v>0</v>
      </c>
      <c r="K91" s="12"/>
      <c r="L91" s="13"/>
      <c r="M91" s="16"/>
      <c r="N91" s="13"/>
      <c r="O91" s="16"/>
    </row>
    <row r="92" spans="1:15" ht="15.75">
      <c r="A92" s="22">
        <f t="shared" si="8"/>
        <v>82</v>
      </c>
      <c r="B92" s="46" t="s">
        <v>32</v>
      </c>
      <c r="C92" s="60" t="s">
        <v>33</v>
      </c>
      <c r="D92" s="85" t="s">
        <v>164</v>
      </c>
      <c r="E92" s="31"/>
      <c r="F92" s="31"/>
      <c r="G92" s="4" t="s">
        <v>12</v>
      </c>
      <c r="H92" s="20"/>
      <c r="I92" s="6">
        <v>5.0000000000000001E-3</v>
      </c>
      <c r="J92" s="27">
        <f t="shared" si="1"/>
        <v>0</v>
      </c>
      <c r="K92" s="12"/>
      <c r="L92" s="13"/>
      <c r="M92" s="16"/>
      <c r="N92" s="13"/>
      <c r="O92" s="16"/>
    </row>
    <row r="93" spans="1:15" ht="30">
      <c r="A93" s="22">
        <f t="shared" si="8"/>
        <v>83</v>
      </c>
      <c r="B93" s="46" t="s">
        <v>32</v>
      </c>
      <c r="C93" s="60" t="s">
        <v>34</v>
      </c>
      <c r="D93" s="85" t="s">
        <v>164</v>
      </c>
      <c r="E93" s="31"/>
      <c r="F93" s="31"/>
      <c r="G93" s="4" t="s">
        <v>12</v>
      </c>
      <c r="H93" s="20"/>
      <c r="I93" s="6">
        <v>5.0000000000000001E-3</v>
      </c>
      <c r="J93" s="27">
        <f t="shared" si="1"/>
        <v>0</v>
      </c>
      <c r="K93" s="12"/>
      <c r="L93" s="13"/>
      <c r="M93" s="16"/>
      <c r="N93" s="13"/>
      <c r="O93" s="16"/>
    </row>
    <row r="94" spans="1:15" ht="30">
      <c r="A94" s="22">
        <f t="shared" si="8"/>
        <v>84</v>
      </c>
      <c r="B94" s="46" t="s">
        <v>32</v>
      </c>
      <c r="C94" s="60" t="s">
        <v>35</v>
      </c>
      <c r="D94" s="85" t="s">
        <v>164</v>
      </c>
      <c r="E94" s="31"/>
      <c r="F94" s="31"/>
      <c r="G94" s="4" t="s">
        <v>12</v>
      </c>
      <c r="H94" s="20"/>
      <c r="I94" s="6">
        <v>5.0000000000000001E-3</v>
      </c>
      <c r="J94" s="27">
        <f t="shared" si="1"/>
        <v>0</v>
      </c>
      <c r="K94" s="12"/>
      <c r="L94" s="13"/>
      <c r="M94" s="16"/>
      <c r="N94" s="13"/>
      <c r="O94" s="16"/>
    </row>
    <row r="95" spans="1:15" ht="30">
      <c r="A95" s="22">
        <f t="shared" si="8"/>
        <v>85</v>
      </c>
      <c r="B95" s="46" t="s">
        <v>45</v>
      </c>
      <c r="C95" s="41" t="s">
        <v>165</v>
      </c>
      <c r="D95" s="78">
        <v>3.11</v>
      </c>
      <c r="E95" s="31"/>
      <c r="F95" s="31"/>
      <c r="G95" s="4" t="s">
        <v>12</v>
      </c>
      <c r="H95" s="20"/>
      <c r="I95" s="6">
        <v>1.4999999999999999E-2</v>
      </c>
      <c r="J95" s="27">
        <f t="shared" si="1"/>
        <v>0</v>
      </c>
      <c r="K95" s="12"/>
      <c r="L95" s="13"/>
      <c r="M95" s="16"/>
      <c r="N95" s="13"/>
      <c r="O95" s="16"/>
    </row>
    <row r="96" spans="1:15" ht="15.75">
      <c r="A96" s="22">
        <f t="shared" si="8"/>
        <v>86</v>
      </c>
      <c r="B96" s="46" t="s">
        <v>45</v>
      </c>
      <c r="C96" s="41" t="s">
        <v>166</v>
      </c>
      <c r="D96" s="78">
        <v>3.11</v>
      </c>
      <c r="E96" s="31"/>
      <c r="F96" s="31"/>
      <c r="G96" s="4" t="s">
        <v>12</v>
      </c>
      <c r="H96" s="20"/>
      <c r="I96" s="6">
        <v>1.4999999999999999E-2</v>
      </c>
      <c r="J96" s="27">
        <f t="shared" si="1"/>
        <v>0</v>
      </c>
      <c r="K96" s="12"/>
      <c r="L96" s="13"/>
      <c r="M96" s="16"/>
      <c r="N96" s="13"/>
      <c r="O96" s="16"/>
    </row>
    <row r="97" spans="1:15" ht="30">
      <c r="A97" s="22">
        <f t="shared" si="8"/>
        <v>87</v>
      </c>
      <c r="B97" s="46" t="s">
        <v>45</v>
      </c>
      <c r="C97" s="41" t="s">
        <v>222</v>
      </c>
      <c r="D97" s="78" t="s">
        <v>220</v>
      </c>
      <c r="E97" s="31"/>
      <c r="F97" s="31"/>
      <c r="G97" s="4" t="s">
        <v>12</v>
      </c>
      <c r="H97" s="20"/>
      <c r="I97" s="6">
        <v>5.0000000000000001E-3</v>
      </c>
      <c r="J97" s="27">
        <f t="shared" si="1"/>
        <v>0</v>
      </c>
      <c r="K97" s="12"/>
      <c r="L97" s="13"/>
      <c r="M97" s="16"/>
      <c r="N97" s="13"/>
      <c r="O97" s="16"/>
    </row>
    <row r="98" spans="1:15" ht="30">
      <c r="A98" s="22">
        <f t="shared" si="8"/>
        <v>88</v>
      </c>
      <c r="B98" s="46" t="s">
        <v>45</v>
      </c>
      <c r="C98" s="41" t="s">
        <v>221</v>
      </c>
      <c r="D98" s="78" t="s">
        <v>223</v>
      </c>
      <c r="E98" s="31"/>
      <c r="F98" s="31"/>
      <c r="G98" s="4" t="s">
        <v>12</v>
      </c>
      <c r="H98" s="20"/>
      <c r="I98" s="6">
        <v>5.0000000000000001E-3</v>
      </c>
      <c r="J98" s="27">
        <f t="shared" ref="J98:J99" si="9">+H98*I98</f>
        <v>0</v>
      </c>
      <c r="K98" s="86"/>
      <c r="L98" s="13"/>
      <c r="M98" s="16"/>
      <c r="N98" s="13"/>
      <c r="O98" s="16"/>
    </row>
    <row r="99" spans="1:15" ht="15.75">
      <c r="A99" s="22">
        <f t="shared" si="8"/>
        <v>89</v>
      </c>
      <c r="B99" s="46" t="s">
        <v>45</v>
      </c>
      <c r="C99" s="41" t="s">
        <v>224</v>
      </c>
      <c r="D99" s="78" t="s">
        <v>225</v>
      </c>
      <c r="E99" s="31"/>
      <c r="F99" s="31"/>
      <c r="G99" s="4" t="s">
        <v>12</v>
      </c>
      <c r="H99" s="20"/>
      <c r="I99" s="6">
        <v>5.0000000000000001E-3</v>
      </c>
      <c r="J99" s="27">
        <f t="shared" si="9"/>
        <v>0</v>
      </c>
      <c r="K99" s="86"/>
      <c r="L99" s="13"/>
      <c r="M99" s="16"/>
      <c r="N99" s="13"/>
      <c r="O99" s="16"/>
    </row>
    <row r="100" spans="1:15" ht="30">
      <c r="A100" s="22">
        <f t="shared" si="8"/>
        <v>90</v>
      </c>
      <c r="B100" s="47" t="s">
        <v>37</v>
      </c>
      <c r="C100" s="41" t="s">
        <v>167</v>
      </c>
      <c r="D100" s="77">
        <v>3.12</v>
      </c>
      <c r="E100" s="31"/>
      <c r="F100" s="31"/>
      <c r="G100" s="37" t="s">
        <v>42</v>
      </c>
      <c r="H100" s="20"/>
      <c r="I100" s="6">
        <v>5.0000000000000001E-3</v>
      </c>
      <c r="J100" s="27">
        <f t="shared" si="1"/>
        <v>0</v>
      </c>
      <c r="K100" s="12"/>
      <c r="L100" s="13"/>
      <c r="M100" s="16"/>
      <c r="N100" s="13"/>
      <c r="O100" s="16"/>
    </row>
    <row r="101" spans="1:15" ht="45">
      <c r="A101" s="22">
        <f t="shared" si="8"/>
        <v>91</v>
      </c>
      <c r="B101" s="47" t="s">
        <v>37</v>
      </c>
      <c r="C101" s="41" t="s">
        <v>168</v>
      </c>
      <c r="D101" s="77">
        <v>3.12</v>
      </c>
      <c r="E101" s="31"/>
      <c r="F101" s="31"/>
      <c r="G101" s="4" t="s">
        <v>12</v>
      </c>
      <c r="H101" s="20"/>
      <c r="I101" s="6">
        <v>0.01</v>
      </c>
      <c r="J101" s="27">
        <f t="shared" ref="J101:J104" si="10">+H101*I101</f>
        <v>0</v>
      </c>
      <c r="K101" s="12"/>
      <c r="L101" s="13"/>
      <c r="M101" s="16"/>
      <c r="N101" s="13"/>
      <c r="O101" s="16"/>
    </row>
    <row r="102" spans="1:15" ht="45">
      <c r="A102" s="22">
        <f t="shared" si="8"/>
        <v>92</v>
      </c>
      <c r="B102" s="47" t="s">
        <v>37</v>
      </c>
      <c r="C102" s="41" t="s">
        <v>169</v>
      </c>
      <c r="D102" s="77">
        <v>3.12</v>
      </c>
      <c r="E102" s="31"/>
      <c r="F102" s="31"/>
      <c r="G102" s="4" t="s">
        <v>12</v>
      </c>
      <c r="H102" s="20"/>
      <c r="I102" s="6">
        <v>7.4999999999999997E-3</v>
      </c>
      <c r="J102" s="27">
        <f t="shared" si="10"/>
        <v>0</v>
      </c>
      <c r="K102" s="12"/>
      <c r="L102" s="13"/>
      <c r="M102" s="16"/>
      <c r="N102" s="13"/>
      <c r="O102" s="16"/>
    </row>
    <row r="103" spans="1:15" ht="30">
      <c r="A103" s="22">
        <f t="shared" si="8"/>
        <v>93</v>
      </c>
      <c r="B103" s="47" t="s">
        <v>37</v>
      </c>
      <c r="C103" s="41" t="s">
        <v>170</v>
      </c>
      <c r="D103" s="77">
        <v>3.12</v>
      </c>
      <c r="E103" s="31"/>
      <c r="F103" s="31"/>
      <c r="G103" s="37" t="s">
        <v>12</v>
      </c>
      <c r="H103" s="20"/>
      <c r="I103" s="6">
        <v>5.0000000000000001E-3</v>
      </c>
      <c r="J103" s="27">
        <f t="shared" si="10"/>
        <v>0</v>
      </c>
      <c r="K103" s="81"/>
      <c r="L103" s="13"/>
      <c r="M103" s="16"/>
      <c r="N103" s="13"/>
      <c r="O103" s="16"/>
    </row>
    <row r="104" spans="1:15" ht="30">
      <c r="A104" s="22">
        <f t="shared" si="8"/>
        <v>94</v>
      </c>
      <c r="B104" s="47" t="s">
        <v>37</v>
      </c>
      <c r="C104" s="41" t="s">
        <v>187</v>
      </c>
      <c r="D104" s="77">
        <v>3.12</v>
      </c>
      <c r="E104" s="31"/>
      <c r="F104" s="31"/>
      <c r="G104" s="4" t="s">
        <v>12</v>
      </c>
      <c r="H104" s="20"/>
      <c r="I104" s="6">
        <v>5.0000000000000001E-3</v>
      </c>
      <c r="J104" s="27">
        <f t="shared" si="10"/>
        <v>0</v>
      </c>
      <c r="K104" s="12"/>
      <c r="L104" s="13"/>
      <c r="M104" s="16"/>
      <c r="N104" s="13"/>
      <c r="O104" s="16"/>
    </row>
    <row r="105" spans="1:15" ht="15.75">
      <c r="A105" s="22">
        <f t="shared" si="8"/>
        <v>95</v>
      </c>
      <c r="B105" s="45" t="s">
        <v>41</v>
      </c>
      <c r="C105" s="41" t="s">
        <v>188</v>
      </c>
      <c r="D105" s="78" t="s">
        <v>189</v>
      </c>
      <c r="E105" s="31"/>
      <c r="F105" s="31"/>
      <c r="G105" s="37" t="s">
        <v>12</v>
      </c>
      <c r="H105" s="20"/>
      <c r="I105" s="6">
        <v>5.0000000000000001E-3</v>
      </c>
      <c r="J105" s="27">
        <f t="shared" ref="J105:J110" si="11">+H105*I105</f>
        <v>0</v>
      </c>
      <c r="K105" s="84"/>
      <c r="L105" s="13"/>
      <c r="M105" s="16"/>
      <c r="N105" s="13"/>
      <c r="O105" s="16"/>
    </row>
    <row r="106" spans="1:15" ht="15.75">
      <c r="A106" s="22">
        <f t="shared" si="8"/>
        <v>96</v>
      </c>
      <c r="B106" s="45" t="s">
        <v>41</v>
      </c>
      <c r="C106" s="41" t="s">
        <v>194</v>
      </c>
      <c r="D106" s="78" t="s">
        <v>195</v>
      </c>
      <c r="E106" s="31"/>
      <c r="F106" s="31"/>
      <c r="G106" s="37" t="s">
        <v>12</v>
      </c>
      <c r="H106" s="20"/>
      <c r="I106" s="6">
        <v>2.5000000000000001E-3</v>
      </c>
      <c r="J106" s="27">
        <f t="shared" si="11"/>
        <v>0</v>
      </c>
      <c r="K106" s="84"/>
      <c r="L106" s="13"/>
      <c r="M106" s="16"/>
      <c r="N106" s="13"/>
      <c r="O106" s="16"/>
    </row>
    <row r="107" spans="1:15" ht="15.75">
      <c r="A107" s="22">
        <f t="shared" si="8"/>
        <v>97</v>
      </c>
      <c r="B107" s="45" t="s">
        <v>41</v>
      </c>
      <c r="C107" s="41" t="s">
        <v>196</v>
      </c>
      <c r="D107" s="78" t="s">
        <v>197</v>
      </c>
      <c r="E107" s="31"/>
      <c r="F107" s="31"/>
      <c r="G107" s="37" t="s">
        <v>12</v>
      </c>
      <c r="H107" s="20"/>
      <c r="I107" s="6">
        <v>2.5000000000000001E-3</v>
      </c>
      <c r="J107" s="27">
        <f t="shared" si="11"/>
        <v>0</v>
      </c>
      <c r="K107" s="84"/>
      <c r="L107" s="13"/>
      <c r="M107" s="16"/>
      <c r="N107" s="13"/>
      <c r="O107" s="16"/>
    </row>
    <row r="108" spans="1:15" ht="15.75">
      <c r="A108" s="22">
        <f t="shared" si="8"/>
        <v>98</v>
      </c>
      <c r="B108" s="45" t="s">
        <v>41</v>
      </c>
      <c r="C108" s="41" t="s">
        <v>198</v>
      </c>
      <c r="D108" s="78" t="s">
        <v>199</v>
      </c>
      <c r="E108" s="31"/>
      <c r="F108" s="31"/>
      <c r="G108" s="37" t="s">
        <v>17</v>
      </c>
      <c r="H108" s="20"/>
      <c r="I108" s="6">
        <v>2.5000000000000001E-3</v>
      </c>
      <c r="J108" s="27">
        <f t="shared" si="11"/>
        <v>0</v>
      </c>
      <c r="K108" s="84"/>
      <c r="L108" s="13"/>
      <c r="M108" s="16"/>
      <c r="N108" s="13"/>
      <c r="O108" s="16"/>
    </row>
    <row r="109" spans="1:15" ht="15.75">
      <c r="A109" s="22">
        <f t="shared" si="8"/>
        <v>99</v>
      </c>
      <c r="B109" s="45" t="s">
        <v>41</v>
      </c>
      <c r="C109" s="41" t="s">
        <v>200</v>
      </c>
      <c r="D109" s="78" t="s">
        <v>201</v>
      </c>
      <c r="E109" s="31"/>
      <c r="F109" s="31"/>
      <c r="G109" s="37" t="s">
        <v>17</v>
      </c>
      <c r="H109" s="20"/>
      <c r="I109" s="6">
        <v>5.0000000000000001E-3</v>
      </c>
      <c r="J109" s="27">
        <f t="shared" si="11"/>
        <v>0</v>
      </c>
      <c r="K109" s="81"/>
      <c r="L109" s="13"/>
      <c r="M109" s="16"/>
      <c r="N109" s="13"/>
      <c r="O109" s="16"/>
    </row>
    <row r="110" spans="1:15" ht="15.75">
      <c r="A110" s="22">
        <f t="shared" si="8"/>
        <v>100</v>
      </c>
      <c r="B110" s="45" t="s">
        <v>41</v>
      </c>
      <c r="C110" s="60" t="s">
        <v>202</v>
      </c>
      <c r="D110" s="78" t="s">
        <v>203</v>
      </c>
      <c r="E110" s="31"/>
      <c r="F110" s="31"/>
      <c r="G110" s="37" t="s">
        <v>17</v>
      </c>
      <c r="H110" s="20"/>
      <c r="I110" s="6">
        <v>7.4999999999999997E-3</v>
      </c>
      <c r="J110" s="27">
        <f t="shared" si="11"/>
        <v>0</v>
      </c>
      <c r="K110" s="81"/>
      <c r="L110" s="13"/>
      <c r="M110" s="16"/>
      <c r="N110" s="13"/>
      <c r="O110" s="16"/>
    </row>
    <row r="111" spans="1:15" ht="16.5" thickBot="1">
      <c r="A111" s="22">
        <f t="shared" si="8"/>
        <v>101</v>
      </c>
      <c r="B111" s="45" t="s">
        <v>218</v>
      </c>
      <c r="C111" s="60" t="s">
        <v>226</v>
      </c>
      <c r="D111" s="78"/>
      <c r="E111" s="64"/>
      <c r="F111" s="64"/>
      <c r="G111" s="88" t="s">
        <v>219</v>
      </c>
      <c r="H111" s="67"/>
      <c r="I111" s="90">
        <v>2.5000000000000001E-3</v>
      </c>
      <c r="J111" s="69">
        <f t="shared" ref="J111" si="12">+H111*I111</f>
        <v>0</v>
      </c>
      <c r="K111" s="86"/>
      <c r="L111" s="13"/>
      <c r="M111" s="16"/>
      <c r="N111" s="13"/>
      <c r="O111" s="16"/>
    </row>
    <row r="112" spans="1:15" ht="16.5" thickBot="1">
      <c r="A112" s="143" t="s">
        <v>26</v>
      </c>
      <c r="B112" s="144"/>
      <c r="C112" s="144"/>
      <c r="D112" s="144"/>
      <c r="E112" s="144"/>
      <c r="F112" s="144"/>
      <c r="G112" s="145"/>
      <c r="H112" s="146"/>
      <c r="I112" s="91">
        <f>SUM(I11:I111)</f>
        <v>0.99999999999999922</v>
      </c>
      <c r="J112" s="89">
        <f>SUM(J11:J110)</f>
        <v>0</v>
      </c>
    </row>
    <row r="113" spans="1:10" ht="15.75">
      <c r="A113" s="111"/>
      <c r="B113" s="14"/>
      <c r="C113" s="14"/>
      <c r="D113" s="14"/>
      <c r="E113" s="14"/>
      <c r="F113" s="14"/>
      <c r="G113" s="14"/>
      <c r="H113" s="14"/>
      <c r="I113" s="112"/>
      <c r="J113" s="113"/>
    </row>
    <row r="114" spans="1:10" ht="71.25" customHeight="1" thickBot="1">
      <c r="C114" s="109"/>
      <c r="E114" s="137"/>
      <c r="F114" s="137"/>
      <c r="I114" s="21"/>
    </row>
    <row r="115" spans="1:10" ht="17.25" customHeight="1">
      <c r="A115" s="107"/>
      <c r="B115" s="107"/>
      <c r="C115" s="108" t="s">
        <v>228</v>
      </c>
      <c r="E115" s="136" t="s">
        <v>227</v>
      </c>
      <c r="F115" s="136"/>
      <c r="I115" s="21"/>
    </row>
    <row r="116" spans="1:10" ht="18.75">
      <c r="A116" s="134"/>
      <c r="B116" s="134"/>
      <c r="C116" s="110"/>
      <c r="I116" s="21"/>
    </row>
    <row r="117" spans="1:10">
      <c r="A117" s="135"/>
      <c r="B117" s="135"/>
    </row>
  </sheetData>
  <sheetProtection password="CCF3" sheet="1" objects="1" scenarios="1"/>
  <protectedRanges>
    <protectedRange sqref="H11:H111" name="טווח3"/>
    <protectedRange sqref="E4:F4 E6:F6" name="טווח2"/>
    <protectedRange sqref="E11:F111 H11:H111" name="טווח1"/>
  </protectedRanges>
  <mergeCells count="8">
    <mergeCell ref="A116:B116"/>
    <mergeCell ref="A117:B117"/>
    <mergeCell ref="E115:F115"/>
    <mergeCell ref="E114:F114"/>
    <mergeCell ref="A2:J2"/>
    <mergeCell ref="E4:F4"/>
    <mergeCell ref="E6:F6"/>
    <mergeCell ref="A112:H112"/>
  </mergeCells>
  <phoneticPr fontId="0" type="noConversion"/>
  <conditionalFormatting sqref="E4:F4 E6:F6 E11:F111 H11:H111">
    <cfRule type="cellIs" dxfId="2" priority="3" stopIfTrue="1" operator="equal">
      <formula>""</formula>
    </cfRule>
  </conditionalFormatting>
  <printOptions horizontalCentered="1" verticalCentered="1"/>
  <pageMargins left="0" right="0" top="0" bottom="0" header="0" footer="0"/>
  <pageSetup paperSize="9" scale="54" firstPageNumber="93" fitToHeight="3" orientation="portrait" useFirstPageNumber="1" r:id="rId1"/>
  <headerFooter>
    <oddHeader>&amp;Cמערכות</oddHeader>
    <oddFooter>&amp;C&amp;12&amp;P</oddFooter>
  </headerFooter>
  <rowBreaks count="1" manualBreakCount="1">
    <brk id="59" max="9"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2:O32"/>
  <sheetViews>
    <sheetView rightToLeft="1" topLeftCell="A13" workbookViewId="0">
      <selection activeCell="A14" sqref="A14"/>
    </sheetView>
  </sheetViews>
  <sheetFormatPr defaultRowHeight="15"/>
  <cols>
    <col min="1" max="1" width="7" customWidth="1"/>
    <col min="2" max="2" width="22.28515625" customWidth="1"/>
    <col min="3" max="3" width="48.28515625" style="40" customWidth="1"/>
    <col min="4" max="4" width="9.5703125" customWidth="1"/>
    <col min="5" max="5" width="29" style="1" customWidth="1"/>
    <col min="6" max="6" width="26.140625" style="1" customWidth="1"/>
    <col min="7" max="7" width="7.42578125" style="7" customWidth="1"/>
    <col min="8" max="8" width="9.42578125" style="1" customWidth="1"/>
    <col min="9" max="9" width="8.7109375" style="7" customWidth="1"/>
    <col min="10" max="10" width="13.85546875" style="8" customWidth="1"/>
    <col min="11" max="11" width="18.28515625" style="14" customWidth="1"/>
    <col min="12" max="15" width="9" style="14" customWidth="1"/>
  </cols>
  <sheetData>
    <row r="2" spans="1:15" ht="18.75" customHeight="1">
      <c r="A2" s="138"/>
      <c r="B2" s="138"/>
      <c r="C2" s="138"/>
      <c r="D2" s="138"/>
      <c r="E2" s="138"/>
      <c r="F2" s="138"/>
      <c r="G2" s="138"/>
      <c r="H2" s="138"/>
      <c r="I2" s="138"/>
      <c r="J2" s="138"/>
    </row>
    <row r="4" spans="1:15" ht="18.75" thickBot="1">
      <c r="C4" s="38" t="s">
        <v>23</v>
      </c>
      <c r="D4" s="18"/>
      <c r="E4" s="139"/>
      <c r="F4" s="140"/>
    </row>
    <row r="5" spans="1:15">
      <c r="C5" s="39"/>
      <c r="D5" s="19"/>
      <c r="E5" s="19"/>
      <c r="F5" s="19"/>
    </row>
    <row r="6" spans="1:15" ht="18.75" thickBot="1">
      <c r="C6" s="38" t="s">
        <v>24</v>
      </c>
      <c r="D6" s="18"/>
      <c r="E6" s="141"/>
      <c r="F6" s="142"/>
    </row>
    <row r="9" spans="1:15" ht="15.75" thickBot="1"/>
    <row r="10" spans="1:15" ht="47.25">
      <c r="A10" s="23" t="s">
        <v>0</v>
      </c>
      <c r="B10" s="24" t="s">
        <v>1</v>
      </c>
      <c r="C10" s="24" t="s">
        <v>10</v>
      </c>
      <c r="D10" s="24" t="s">
        <v>27</v>
      </c>
      <c r="E10" s="25" t="s">
        <v>2</v>
      </c>
      <c r="F10" s="25" t="s">
        <v>3</v>
      </c>
      <c r="G10" s="24" t="s">
        <v>4</v>
      </c>
      <c r="H10" s="24" t="s">
        <v>22</v>
      </c>
      <c r="I10" s="24" t="s">
        <v>11</v>
      </c>
      <c r="J10" s="26" t="s">
        <v>13</v>
      </c>
    </row>
    <row r="11" spans="1:15" ht="30">
      <c r="A11" s="22">
        <v>102</v>
      </c>
      <c r="B11" s="36" t="s">
        <v>8</v>
      </c>
      <c r="C11" s="44" t="s">
        <v>171</v>
      </c>
      <c r="D11" s="3"/>
      <c r="E11" s="31"/>
      <c r="F11" s="31"/>
      <c r="G11" s="37" t="s">
        <v>16</v>
      </c>
      <c r="H11" s="20"/>
      <c r="I11" s="11">
        <v>0.1</v>
      </c>
      <c r="J11" s="56">
        <f>+H11*I11</f>
        <v>0</v>
      </c>
      <c r="M11" s="12"/>
      <c r="N11" s="13"/>
      <c r="O11" s="16"/>
    </row>
    <row r="12" spans="1:15" ht="15.75">
      <c r="A12" s="22">
        <f>+A11+1</f>
        <v>103</v>
      </c>
      <c r="B12" s="36" t="s">
        <v>8</v>
      </c>
      <c r="C12" s="57" t="s">
        <v>172</v>
      </c>
      <c r="D12" s="3"/>
      <c r="E12" s="43"/>
      <c r="F12" s="31"/>
      <c r="G12" s="37" t="s">
        <v>16</v>
      </c>
      <c r="H12" s="20"/>
      <c r="I12" s="11">
        <v>0.05</v>
      </c>
      <c r="J12" s="56">
        <f>+H12*I12</f>
        <v>0</v>
      </c>
      <c r="M12" s="12"/>
      <c r="N12" s="13"/>
      <c r="O12" s="16"/>
    </row>
    <row r="13" spans="1:15" ht="15.75">
      <c r="A13" s="22">
        <f t="shared" ref="A13:A26" si="0">+A12+1</f>
        <v>104</v>
      </c>
      <c r="B13" s="36" t="s">
        <v>8</v>
      </c>
      <c r="C13" s="42" t="s">
        <v>173</v>
      </c>
      <c r="D13" s="42"/>
      <c r="E13" s="43"/>
      <c r="F13" s="31"/>
      <c r="G13" s="4" t="s">
        <v>16</v>
      </c>
      <c r="H13" s="20"/>
      <c r="I13" s="11">
        <v>0.05</v>
      </c>
      <c r="J13" s="27">
        <f t="shared" ref="J13:J26" si="1">+H13*I13</f>
        <v>0</v>
      </c>
      <c r="K13" s="148"/>
      <c r="L13" s="149"/>
      <c r="M13" s="16"/>
    </row>
    <row r="14" spans="1:15" ht="15.75">
      <c r="A14" s="22">
        <f t="shared" si="0"/>
        <v>105</v>
      </c>
      <c r="B14" s="36" t="s">
        <v>8</v>
      </c>
      <c r="C14" s="42" t="s">
        <v>174</v>
      </c>
      <c r="D14" s="42"/>
      <c r="E14" s="43"/>
      <c r="F14" s="31"/>
      <c r="G14" s="4" t="s">
        <v>16</v>
      </c>
      <c r="H14" s="20"/>
      <c r="I14" s="11">
        <v>0.05</v>
      </c>
      <c r="J14" s="27">
        <f t="shared" si="1"/>
        <v>0</v>
      </c>
      <c r="K14" s="148"/>
      <c r="L14" s="149"/>
      <c r="M14" s="16"/>
    </row>
    <row r="15" spans="1:15" ht="15.75">
      <c r="A15" s="22">
        <f t="shared" si="0"/>
        <v>106</v>
      </c>
      <c r="B15" s="36" t="s">
        <v>8</v>
      </c>
      <c r="C15" s="42" t="s">
        <v>175</v>
      </c>
      <c r="D15" s="42"/>
      <c r="E15" s="43"/>
      <c r="F15" s="32"/>
      <c r="G15" s="4" t="s">
        <v>16</v>
      </c>
      <c r="H15" s="20"/>
      <c r="I15" s="11">
        <v>0.05</v>
      </c>
      <c r="J15" s="27">
        <f t="shared" si="1"/>
        <v>0</v>
      </c>
      <c r="K15" s="148"/>
      <c r="L15" s="147"/>
      <c r="M15" s="16"/>
    </row>
    <row r="16" spans="1:15" ht="15.75">
      <c r="A16" s="22">
        <f t="shared" si="0"/>
        <v>107</v>
      </c>
      <c r="B16" s="36" t="s">
        <v>8</v>
      </c>
      <c r="C16" s="34" t="s">
        <v>36</v>
      </c>
      <c r="D16" s="42"/>
      <c r="E16" s="43"/>
      <c r="F16" s="31"/>
      <c r="G16" s="4" t="s">
        <v>16</v>
      </c>
      <c r="H16" s="20"/>
      <c r="I16" s="11">
        <v>0.05</v>
      </c>
      <c r="J16" s="27">
        <f t="shared" si="1"/>
        <v>0</v>
      </c>
      <c r="K16" s="148"/>
      <c r="L16" s="147"/>
      <c r="M16" s="16"/>
    </row>
    <row r="17" spans="1:13" ht="15.75">
      <c r="A17" s="22">
        <f t="shared" si="0"/>
        <v>108</v>
      </c>
      <c r="B17" s="36" t="s">
        <v>9</v>
      </c>
      <c r="C17" s="34" t="s">
        <v>176</v>
      </c>
      <c r="D17" s="42"/>
      <c r="E17" s="43"/>
      <c r="F17" s="31"/>
      <c r="G17" s="4" t="s">
        <v>16</v>
      </c>
      <c r="H17" s="20"/>
      <c r="I17" s="11">
        <v>0.05</v>
      </c>
      <c r="J17" s="27">
        <f t="shared" si="1"/>
        <v>0</v>
      </c>
      <c r="K17" s="12"/>
      <c r="L17" s="17"/>
      <c r="M17" s="16"/>
    </row>
    <row r="18" spans="1:13" ht="15.75">
      <c r="A18" s="22">
        <f t="shared" si="0"/>
        <v>109</v>
      </c>
      <c r="B18" s="36" t="s">
        <v>9</v>
      </c>
      <c r="C18" s="34" t="s">
        <v>177</v>
      </c>
      <c r="D18" s="42"/>
      <c r="E18" s="43"/>
      <c r="F18" s="31"/>
      <c r="G18" s="4" t="s">
        <v>16</v>
      </c>
      <c r="H18" s="20"/>
      <c r="I18" s="11">
        <v>0.05</v>
      </c>
      <c r="J18" s="27">
        <f t="shared" si="1"/>
        <v>0</v>
      </c>
      <c r="K18" s="12"/>
      <c r="L18" s="17"/>
      <c r="M18" s="16"/>
    </row>
    <row r="19" spans="1:13" ht="15.75">
      <c r="A19" s="22">
        <f t="shared" si="0"/>
        <v>110</v>
      </c>
      <c r="B19" s="36" t="s">
        <v>9</v>
      </c>
      <c r="C19" s="34" t="s">
        <v>178</v>
      </c>
      <c r="D19" s="42"/>
      <c r="E19" s="43"/>
      <c r="F19" s="31"/>
      <c r="G19" s="4" t="s">
        <v>16</v>
      </c>
      <c r="H19" s="20"/>
      <c r="I19" s="11">
        <v>0.05</v>
      </c>
      <c r="J19" s="27">
        <f t="shared" si="1"/>
        <v>0</v>
      </c>
      <c r="K19" s="148"/>
      <c r="L19" s="147"/>
      <c r="M19" s="16"/>
    </row>
    <row r="20" spans="1:13" ht="15.75">
      <c r="A20" s="22">
        <f t="shared" si="0"/>
        <v>111</v>
      </c>
      <c r="B20" s="36" t="s">
        <v>9</v>
      </c>
      <c r="C20" s="34" t="s">
        <v>179</v>
      </c>
      <c r="D20" s="42"/>
      <c r="E20" s="43"/>
      <c r="F20" s="31"/>
      <c r="G20" s="4" t="s">
        <v>16</v>
      </c>
      <c r="H20" s="20"/>
      <c r="I20" s="11">
        <v>0.05</v>
      </c>
      <c r="J20" s="27">
        <f t="shared" si="1"/>
        <v>0</v>
      </c>
      <c r="K20" s="148"/>
      <c r="L20" s="147"/>
      <c r="M20" s="16"/>
    </row>
    <row r="21" spans="1:13" ht="15.75">
      <c r="A21" s="22">
        <f t="shared" si="0"/>
        <v>112</v>
      </c>
      <c r="B21" s="36" t="s">
        <v>9</v>
      </c>
      <c r="C21" s="34" t="s">
        <v>180</v>
      </c>
      <c r="D21" s="3"/>
      <c r="E21" s="43"/>
      <c r="F21" s="31"/>
      <c r="G21" s="4" t="s">
        <v>16</v>
      </c>
      <c r="H21" s="20"/>
      <c r="I21" s="11">
        <v>0.05</v>
      </c>
      <c r="J21" s="27">
        <f t="shared" si="1"/>
        <v>0</v>
      </c>
    </row>
    <row r="22" spans="1:13" ht="15.75">
      <c r="A22" s="22">
        <f t="shared" si="0"/>
        <v>113</v>
      </c>
      <c r="B22" s="36" t="s">
        <v>9</v>
      </c>
      <c r="C22" s="34" t="s">
        <v>181</v>
      </c>
      <c r="D22" s="3"/>
      <c r="E22" s="43"/>
      <c r="F22" s="31"/>
      <c r="G22" s="4" t="s">
        <v>16</v>
      </c>
      <c r="H22" s="20"/>
      <c r="I22" s="5">
        <v>0.08</v>
      </c>
      <c r="J22" s="27">
        <f t="shared" si="1"/>
        <v>0</v>
      </c>
    </row>
    <row r="23" spans="1:13" ht="15.75">
      <c r="A23" s="22">
        <f t="shared" si="0"/>
        <v>114</v>
      </c>
      <c r="B23" s="36" t="s">
        <v>9</v>
      </c>
      <c r="C23" s="34" t="s">
        <v>182</v>
      </c>
      <c r="D23" s="3"/>
      <c r="E23" s="43"/>
      <c r="F23" s="31"/>
      <c r="G23" s="4" t="s">
        <v>16</v>
      </c>
      <c r="H23" s="20"/>
      <c r="I23" s="5">
        <v>0.08</v>
      </c>
      <c r="J23" s="27">
        <f t="shared" si="1"/>
        <v>0</v>
      </c>
    </row>
    <row r="24" spans="1:13" ht="15.75">
      <c r="A24" s="22">
        <f t="shared" si="0"/>
        <v>115</v>
      </c>
      <c r="B24" s="36" t="s">
        <v>9</v>
      </c>
      <c r="C24" s="34" t="s">
        <v>183</v>
      </c>
      <c r="D24" s="3"/>
      <c r="E24" s="43"/>
      <c r="F24" s="31"/>
      <c r="G24" s="4" t="s">
        <v>16</v>
      </c>
      <c r="H24" s="20"/>
      <c r="I24" s="5">
        <v>0.08</v>
      </c>
      <c r="J24" s="27">
        <f t="shared" si="1"/>
        <v>0</v>
      </c>
    </row>
    <row r="25" spans="1:13" ht="15.75">
      <c r="A25" s="22">
        <f t="shared" si="0"/>
        <v>116</v>
      </c>
      <c r="B25" s="36" t="s">
        <v>9</v>
      </c>
      <c r="C25" s="34" t="s">
        <v>184</v>
      </c>
      <c r="D25" s="3"/>
      <c r="E25" s="43"/>
      <c r="F25" s="31"/>
      <c r="G25" s="4" t="s">
        <v>16</v>
      </c>
      <c r="H25" s="20"/>
      <c r="I25" s="5">
        <v>0.08</v>
      </c>
      <c r="J25" s="27">
        <f t="shared" si="1"/>
        <v>0</v>
      </c>
    </row>
    <row r="26" spans="1:13" ht="15.75">
      <c r="A26" s="22">
        <f t="shared" si="0"/>
        <v>117</v>
      </c>
      <c r="B26" s="36" t="s">
        <v>9</v>
      </c>
      <c r="C26" s="34" t="s">
        <v>185</v>
      </c>
      <c r="D26" s="3"/>
      <c r="E26" s="43"/>
      <c r="F26" s="31"/>
      <c r="G26" s="4" t="s">
        <v>16</v>
      </c>
      <c r="H26" s="20"/>
      <c r="I26" s="5">
        <v>0.08</v>
      </c>
      <c r="J26" s="27">
        <f t="shared" si="1"/>
        <v>0</v>
      </c>
    </row>
    <row r="27" spans="1:13" ht="16.5" thickBot="1">
      <c r="A27" s="82" t="s">
        <v>26</v>
      </c>
      <c r="B27" s="83"/>
      <c r="C27" s="83"/>
      <c r="D27" s="83"/>
      <c r="E27" s="83"/>
      <c r="F27" s="83"/>
      <c r="G27" s="83"/>
      <c r="H27" s="83"/>
      <c r="I27" s="87">
        <f>SUM(I11:I26)</f>
        <v>0.99999999999999978</v>
      </c>
      <c r="J27" s="28">
        <f>SUM(J11:J26)</f>
        <v>0</v>
      </c>
    </row>
    <row r="28" spans="1:13" ht="15.75">
      <c r="A28" s="111"/>
      <c r="B28" s="14"/>
      <c r="C28" s="14"/>
      <c r="D28" s="14"/>
      <c r="E28" s="14"/>
      <c r="F28" s="14"/>
      <c r="G28" s="14"/>
      <c r="H28" s="14"/>
      <c r="I28" s="112"/>
      <c r="J28" s="113"/>
    </row>
    <row r="29" spans="1:13" ht="51.75" customHeight="1" thickBot="1">
      <c r="C29" s="109"/>
      <c r="D29" s="74"/>
      <c r="E29" s="137"/>
      <c r="F29" s="137"/>
      <c r="I29" s="21"/>
    </row>
    <row r="30" spans="1:13" ht="18.75">
      <c r="A30" s="107"/>
      <c r="B30" s="107"/>
      <c r="C30" s="108" t="s">
        <v>228</v>
      </c>
      <c r="D30" s="74"/>
      <c r="E30" s="136" t="s">
        <v>227</v>
      </c>
      <c r="F30" s="136"/>
      <c r="I30" s="21"/>
    </row>
    <row r="31" spans="1:13" ht="18.75">
      <c r="A31" s="134"/>
      <c r="B31" s="134"/>
      <c r="C31" s="110"/>
      <c r="D31" s="74"/>
      <c r="I31" s="21"/>
    </row>
    <row r="32" spans="1:13">
      <c r="A32" s="135"/>
      <c r="B32" s="135"/>
      <c r="D32" s="74"/>
    </row>
  </sheetData>
  <sheetProtection password="CCF3" sheet="1" objects="1" scenarios="1"/>
  <protectedRanges>
    <protectedRange sqref="E4:F4 E6:F6" name="טווח2"/>
    <protectedRange sqref="H11:H26 E11:F26" name="טווח1"/>
  </protectedRanges>
  <mergeCells count="13">
    <mergeCell ref="E29:F29"/>
    <mergeCell ref="E30:F30"/>
    <mergeCell ref="A31:B31"/>
    <mergeCell ref="A32:B32"/>
    <mergeCell ref="K19:K20"/>
    <mergeCell ref="L19:L20"/>
    <mergeCell ref="A2:J2"/>
    <mergeCell ref="E4:F4"/>
    <mergeCell ref="E6:F6"/>
    <mergeCell ref="K13:K14"/>
    <mergeCell ref="L13:L14"/>
    <mergeCell ref="K15:K16"/>
    <mergeCell ref="L15:L16"/>
  </mergeCells>
  <conditionalFormatting sqref="E4:F4 E6:F6 H11:H26 E11:F26">
    <cfRule type="cellIs" dxfId="1" priority="1" stopIfTrue="1" operator="equal">
      <formula>""</formula>
    </cfRule>
  </conditionalFormatting>
  <pageMargins left="0.70866141732283472" right="0.70866141732283472" top="0.74803149606299213" bottom="0.74803149606299213" header="0.31496062992125984" footer="0.31496062992125984"/>
  <pageSetup paperSize="9" scale="48" firstPageNumber="95" orientation="portrait" useFirstPageNumber="1" r:id="rId1"/>
  <headerFooter>
    <oddHeader xml:space="preserve">&amp;Cכבלים אמצעי התקנה וחיבורים </oddHeader>
    <oddFooter>&amp;C&amp;12&amp;P</oddFoot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2:O16"/>
  <sheetViews>
    <sheetView rightToLeft="1" tabSelected="1" workbookViewId="0">
      <selection activeCell="I14" sqref="I14"/>
    </sheetView>
  </sheetViews>
  <sheetFormatPr defaultRowHeight="15"/>
  <cols>
    <col min="1" max="1" width="7" customWidth="1"/>
    <col min="2" max="2" width="22.28515625" customWidth="1"/>
    <col min="3" max="3" width="38.42578125" customWidth="1"/>
    <col min="4" max="4" width="9.7109375" style="55" customWidth="1"/>
    <col min="5" max="5" width="23" style="1" customWidth="1"/>
    <col min="6" max="6" width="26.140625" style="1" customWidth="1"/>
    <col min="7" max="7" width="7.42578125" style="7" customWidth="1"/>
    <col min="8" max="8" width="9.42578125" style="1" customWidth="1"/>
    <col min="9" max="9" width="8.5703125" style="7" customWidth="1"/>
    <col min="10" max="10" width="13.85546875" style="8" customWidth="1"/>
    <col min="11" max="11" width="18.28515625" style="14" customWidth="1"/>
    <col min="12" max="15" width="9" style="14" customWidth="1"/>
  </cols>
  <sheetData>
    <row r="2" spans="1:10" ht="18.75" customHeight="1">
      <c r="A2" s="138"/>
      <c r="B2" s="138"/>
      <c r="C2" s="138"/>
      <c r="D2" s="138"/>
      <c r="E2" s="138"/>
      <c r="F2" s="138"/>
      <c r="G2" s="138"/>
      <c r="H2" s="138"/>
      <c r="I2" s="138"/>
      <c r="J2" s="138"/>
    </row>
    <row r="4" spans="1:10" ht="18.75" thickBot="1">
      <c r="C4" s="18" t="s">
        <v>23</v>
      </c>
      <c r="D4" s="53"/>
      <c r="E4" s="139"/>
      <c r="F4" s="140"/>
    </row>
    <row r="5" spans="1:10">
      <c r="C5" s="19"/>
      <c r="D5" s="54"/>
      <c r="E5" s="19"/>
      <c r="F5" s="19"/>
    </row>
    <row r="6" spans="1:10" ht="18.75" thickBot="1">
      <c r="C6" s="18" t="s">
        <v>24</v>
      </c>
      <c r="D6" s="53"/>
      <c r="E6" s="141"/>
      <c r="F6" s="142"/>
    </row>
    <row r="9" spans="1:10" ht="15.75" thickBot="1"/>
    <row r="10" spans="1:10" ht="47.25">
      <c r="A10" s="23" t="s">
        <v>0</v>
      </c>
      <c r="B10" s="24" t="s">
        <v>1</v>
      </c>
      <c r="C10" s="24" t="s">
        <v>10</v>
      </c>
      <c r="D10" s="150" t="s">
        <v>216</v>
      </c>
      <c r="E10" s="151"/>
      <c r="F10" s="152"/>
      <c r="G10" s="24" t="s">
        <v>4</v>
      </c>
      <c r="H10" s="24" t="s">
        <v>22</v>
      </c>
      <c r="I10" s="24" t="s">
        <v>11</v>
      </c>
      <c r="J10" s="26" t="s">
        <v>13</v>
      </c>
    </row>
    <row r="11" spans="1:10" ht="63">
      <c r="A11" s="48">
        <v>118</v>
      </c>
      <c r="B11" s="2" t="s">
        <v>215</v>
      </c>
      <c r="C11" s="33" t="s">
        <v>229</v>
      </c>
      <c r="D11" s="153" t="s">
        <v>217</v>
      </c>
      <c r="E11" s="154"/>
      <c r="F11" s="155"/>
      <c r="G11" s="51" t="s">
        <v>25</v>
      </c>
      <c r="H11" s="20"/>
      <c r="I11" s="49">
        <v>1</v>
      </c>
      <c r="J11" s="50">
        <f>+H11*I11</f>
        <v>0</v>
      </c>
    </row>
    <row r="12" spans="1:10" ht="16.5" thickBot="1">
      <c r="A12" s="156" t="s">
        <v>26</v>
      </c>
      <c r="B12" s="157"/>
      <c r="C12" s="157"/>
      <c r="D12" s="157"/>
      <c r="E12" s="157"/>
      <c r="F12" s="157"/>
      <c r="G12" s="157"/>
      <c r="H12" s="157"/>
      <c r="I12" s="158"/>
      <c r="J12" s="52">
        <f>SUM(J11:J11)</f>
        <v>0</v>
      </c>
    </row>
    <row r="13" spans="1:10" ht="15.75">
      <c r="A13" s="111"/>
      <c r="B13" s="14"/>
      <c r="C13" s="14"/>
      <c r="D13" s="14"/>
      <c r="E13" s="14"/>
      <c r="F13" s="14"/>
      <c r="G13" s="14"/>
      <c r="H13" s="14"/>
      <c r="I13" s="112"/>
      <c r="J13" s="113"/>
    </row>
    <row r="14" spans="1:10" ht="42" customHeight="1" thickBot="1">
      <c r="A14" s="134"/>
      <c r="B14" s="134"/>
      <c r="C14" s="109"/>
      <c r="D14" s="74"/>
      <c r="E14" s="137"/>
      <c r="F14" s="137"/>
      <c r="I14" s="21"/>
    </row>
    <row r="15" spans="1:10" ht="18.75">
      <c r="A15" s="135"/>
      <c r="B15" s="135"/>
      <c r="C15" s="108" t="s">
        <v>228</v>
      </c>
      <c r="D15" s="74"/>
      <c r="E15" s="136" t="s">
        <v>227</v>
      </c>
      <c r="F15" s="136"/>
    </row>
    <row r="16" spans="1:10">
      <c r="C16" s="110"/>
    </row>
  </sheetData>
  <sheetProtection password="CCF3" sheet="1" objects="1" scenarios="1"/>
  <protectedRanges>
    <protectedRange sqref="E4:F4 E6:F6" name="טווח2"/>
    <protectedRange sqref="H11" name="טווח1"/>
  </protectedRanges>
  <mergeCells count="10">
    <mergeCell ref="E14:F14"/>
    <mergeCell ref="E15:F15"/>
    <mergeCell ref="A14:B14"/>
    <mergeCell ref="A15:B15"/>
    <mergeCell ref="A12:I12"/>
    <mergeCell ref="A2:J2"/>
    <mergeCell ref="E4:F4"/>
    <mergeCell ref="E6:F6"/>
    <mergeCell ref="D10:F10"/>
    <mergeCell ref="D11:F11"/>
  </mergeCells>
  <conditionalFormatting sqref="H11 E4:F4 E6:F6">
    <cfRule type="cellIs" dxfId="0" priority="3" stopIfTrue="1" operator="equal">
      <formula>""</formula>
    </cfRule>
  </conditionalFormatting>
  <pageMargins left="0.70866141732283472" right="0.70866141732283472" top="0.74803149606299213" bottom="0.74803149606299213" header="0.31496062992125984" footer="0.31496062992125984"/>
  <pageSetup paperSize="9" scale="47" firstPageNumber="96" orientation="portrait" useFirstPageNumber="1" r:id="rId1"/>
  <headerFooter>
    <oddHeader xml:space="preserve">&amp;Cאחריות שנתית </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3857489F246648B7896355ED86D2B9A2" ma:contentTypeVersion="2" ma:contentTypeDescription="צור מסמך חדש." ma:contentTypeScope="" ma:versionID="c01442d2e81efca7527d68537fd7154b">
  <xsd:schema xmlns:xsd="http://www.w3.org/2001/XMLSchema" xmlns:xs="http://www.w3.org/2001/XMLSchema" xmlns:p="http://schemas.microsoft.com/office/2006/metadata/properties" xmlns:ns1="http://schemas.microsoft.com/sharepoint/v3" targetNamespace="http://schemas.microsoft.com/office/2006/metadata/properties" ma:root="true" ma:fieldsID="807bfaee0113d50512fce4b4315c3de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AEF4FA1D-AAFE-46F9-881D-748209E24A0F}"/>
</file>

<file path=customXml/itemProps2.xml><?xml version="1.0" encoding="utf-8"?>
<ds:datastoreItem xmlns:ds="http://schemas.openxmlformats.org/officeDocument/2006/customXml" ds:itemID="{2DA1F86C-C096-4FB2-B48B-03811F1C28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4</vt:i4>
      </vt:variant>
      <vt:variant>
        <vt:lpstr>טווחים בעלי שם</vt:lpstr>
      </vt:variant>
      <vt:variant>
        <vt:i4>4</vt:i4>
      </vt:variant>
    </vt:vector>
  </HeadingPairs>
  <TitlesOfParts>
    <vt:vector size="8" baseType="lpstr">
      <vt:lpstr>תפריט כניסה</vt:lpstr>
      <vt:lpstr>מערכות</vt:lpstr>
      <vt:lpstr>כבלים ואמצעי התקנה וחיבורים</vt:lpstr>
      <vt:lpstr>אחריות שנתית</vt:lpstr>
      <vt:lpstr>'כבלים ואמצעי התקנה וחיבורים'!Print_Area</vt:lpstr>
      <vt:lpstr>מערכות!Print_Area</vt:lpstr>
      <vt:lpstr>'כבלים ואמצעי התקנה וחיבורים'!Print_Titles</vt:lpstr>
      <vt:lpstr>מערכות!Print_Titles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egil</dc:creator>
  <cp:lastModifiedBy>egil</cp:lastModifiedBy>
  <cp:lastPrinted>2016-04-02T10:14:24Z</cp:lastPrinted>
  <dcterms:created xsi:type="dcterms:W3CDTF">2010-07-31T17:59:18Z</dcterms:created>
  <dcterms:modified xsi:type="dcterms:W3CDTF">2016-07-16T15:42:23Z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מסמך</vt:lpwstr>
  </property>
  <property fmtid="{D5CDD505-2E9C-101B-9397-08002B2CF9AE}" pid="3" name="display_urn:schemas-microsoft-com:office:office#Editor">
    <vt:lpwstr>חשבון מערכת</vt:lpwstr>
  </property>
  <property fmtid="{D5CDD505-2E9C-101B-9397-08002B2CF9AE}" pid="4" name="xd_Signature">
    <vt:lpwstr/>
  </property>
  <property fmtid="{D5CDD505-2E9C-101B-9397-08002B2CF9AE}" pid="5" name="display_urn:schemas-microsoft-com:office:office#Author">
    <vt:lpwstr>חשבון מערכת</vt:lpwstr>
  </property>
  <property fmtid="{D5CDD505-2E9C-101B-9397-08002B2CF9AE}" pid="6" name="TemplateUrl">
    <vt:lpwstr/>
  </property>
  <property fmtid="{D5CDD505-2E9C-101B-9397-08002B2CF9AE}" pid="7" name="xd_ProgID">
    <vt:lpwstr/>
  </property>
  <property fmtid="{D5CDD505-2E9C-101B-9397-08002B2CF9AE}" pid="8" name="PublishingStartDate">
    <vt:lpwstr/>
  </property>
  <property fmtid="{D5CDD505-2E9C-101B-9397-08002B2CF9AE}" pid="9" name="PublishingExpirationDate">
    <vt:lpwstr/>
  </property>
  <property fmtid="{D5CDD505-2E9C-101B-9397-08002B2CF9AE}" pid="10" name="_SourceUrl">
    <vt:lpwstr/>
  </property>
  <property fmtid="{D5CDD505-2E9C-101B-9397-08002B2CF9AE}" pid="11" name="ContentTypeId">
    <vt:lpwstr>0x0101003857489F246648B7896355ED86D2B9A2</vt:lpwstr>
  </property>
</Properties>
</file>