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mbeddings/oleObject1.bin" ContentType="application/vnd.openxmlformats-officedocument.oleObject"/>
  <Override PartName="/xl/drawings/drawing1.xml" ContentType="application/vnd.openxmlformats-officedocument.drawing+xml"/>
  <Override PartName="/xl/worksheets/sheet10.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comments1.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600" windowHeight="11760" activeTab="1"/>
  </bookViews>
  <sheets>
    <sheet name="ראשי" sheetId="1" r:id="rId1"/>
    <sheet name="רקע כללי-הבהרות-תנאי סף" sheetId="2" r:id="rId2"/>
    <sheet name="פיזיותרפיה" sheetId="3" r:id="rId3"/>
    <sheet name="ריפוי בעיסוק" sheetId="4" r:id="rId4"/>
    <sheet name="ריפוי בדיבור" sheetId="5" r:id="rId5"/>
    <sheet name="טיפול רגשי" sheetId="6" r:id="rId6"/>
    <sheet name="מתקני חצר" sheetId="7" r:id="rId7"/>
    <sheet name="סכ&quot;ה סיוע" sheetId="8" r:id="rId8"/>
    <sheet name="תוספת לגנים -מיוחדים" sheetId="9" r:id="rId9"/>
    <sheet name="גיליון1" sheetId="10" r:id="rId10"/>
  </sheets>
  <calcPr calcId="152511"/>
</workbook>
</file>

<file path=xl/calcChain.xml><?xml version="1.0" encoding="utf-8"?>
<calcChain xmlns="http://schemas.openxmlformats.org/spreadsheetml/2006/main">
  <c r="F48" i="9" l="1"/>
  <c r="F47" i="9"/>
  <c r="F46" i="9"/>
  <c r="F45" i="9"/>
  <c r="F49" i="9" s="1"/>
  <c r="D15" i="8" s="1"/>
  <c r="F36" i="9"/>
  <c r="F35" i="9"/>
  <c r="F33" i="9"/>
  <c r="F32" i="9"/>
  <c r="F30" i="9"/>
  <c r="F29" i="9"/>
  <c r="F28" i="9"/>
  <c r="F27" i="9"/>
  <c r="F26" i="9"/>
  <c r="F25" i="9"/>
  <c r="F24" i="9"/>
  <c r="F23" i="9"/>
  <c r="F22" i="9"/>
  <c r="F20" i="9"/>
  <c r="F19" i="9"/>
  <c r="F18" i="9"/>
  <c r="F17" i="9"/>
  <c r="F37" i="9" s="1"/>
  <c r="F16" i="9"/>
  <c r="F15" i="9"/>
  <c r="F14" i="9"/>
  <c r="F13" i="9"/>
  <c r="F12" i="9"/>
  <c r="D17" i="8" l="1"/>
  <c r="C58" i="9"/>
  <c r="D16" i="8" s="1"/>
  <c r="D14" i="8"/>
  <c r="E10" i="7" l="1"/>
  <c r="E9" i="7"/>
  <c r="E8" i="7"/>
  <c r="E7" i="7"/>
  <c r="E12" i="7" s="1"/>
  <c r="D12" i="8" s="1"/>
  <c r="F32" i="6"/>
  <c r="F31" i="6"/>
  <c r="F30" i="6"/>
  <c r="F29" i="6"/>
  <c r="F28" i="6"/>
  <c r="F27" i="6"/>
  <c r="F26" i="6"/>
  <c r="F25" i="6"/>
  <c r="F24" i="6"/>
  <c r="F23" i="6"/>
  <c r="F22" i="6"/>
  <c r="F20" i="6"/>
  <c r="F19" i="6"/>
  <c r="F18" i="6"/>
  <c r="F17" i="6"/>
  <c r="F16" i="6"/>
  <c r="F14" i="6"/>
  <c r="F13" i="6"/>
  <c r="F12" i="6"/>
  <c r="F11" i="6"/>
  <c r="F12" i="5"/>
  <c r="F30" i="5"/>
  <c r="F29" i="5"/>
  <c r="F28" i="5"/>
  <c r="F27" i="5"/>
  <c r="F26" i="5"/>
  <c r="F25" i="5"/>
  <c r="F24" i="5"/>
  <c r="F23" i="5"/>
  <c r="F22" i="5"/>
  <c r="F21" i="5"/>
  <c r="F20" i="5"/>
  <c r="F19" i="5"/>
  <c r="F18" i="5"/>
  <c r="F17" i="5"/>
  <c r="F16" i="5"/>
  <c r="F15" i="5"/>
  <c r="F14" i="5"/>
  <c r="F13" i="5"/>
  <c r="F11" i="5"/>
  <c r="F10" i="5"/>
  <c r="F31" i="4"/>
  <c r="F30" i="4"/>
  <c r="F29" i="4"/>
  <c r="F28" i="4"/>
  <c r="F27" i="4"/>
  <c r="F26" i="4"/>
  <c r="F25" i="4"/>
  <c r="F24" i="4"/>
  <c r="F23" i="4"/>
  <c r="F22" i="4"/>
  <c r="F21" i="4"/>
  <c r="F20" i="4"/>
  <c r="F19" i="4"/>
  <c r="F18" i="4"/>
  <c r="F17" i="4"/>
  <c r="F16" i="4"/>
  <c r="F15" i="4"/>
  <c r="F14" i="4"/>
  <c r="F13" i="4"/>
  <c r="F9" i="4"/>
  <c r="F12" i="4"/>
  <c r="F11" i="4"/>
  <c r="F10" i="4"/>
  <c r="F25" i="3"/>
  <c r="F24" i="3"/>
  <c r="F23" i="3"/>
  <c r="F22" i="3"/>
  <c r="F21" i="3"/>
  <c r="F20" i="3"/>
  <c r="F19" i="3"/>
  <c r="F18" i="3"/>
  <c r="F17" i="3"/>
  <c r="F16" i="3"/>
  <c r="F15" i="3"/>
  <c r="F14" i="3"/>
  <c r="F13" i="3"/>
  <c r="F33" i="6" l="1"/>
  <c r="D11" i="8" s="1"/>
  <c r="F21" i="6"/>
  <c r="D10" i="8" s="1"/>
  <c r="F15" i="6"/>
  <c r="D9" i="8" s="1"/>
  <c r="F31" i="5"/>
  <c r="D8" i="8" s="1"/>
  <c r="F32" i="4"/>
  <c r="D7" i="8" s="1"/>
  <c r="F12" i="3"/>
  <c r="F11" i="3"/>
  <c r="F10" i="3"/>
  <c r="F9" i="3"/>
  <c r="F8" i="3"/>
  <c r="F26" i="3" l="1"/>
  <c r="D6" i="8" s="1"/>
  <c r="D13" i="8" s="1"/>
</calcChain>
</file>

<file path=xl/comments1.xml><?xml version="1.0" encoding="utf-8"?>
<comments xmlns="http://schemas.openxmlformats.org/spreadsheetml/2006/main">
  <authors>
    <author>User</author>
  </authors>
  <commentList>
    <comment ref="F18" authorId="0">
      <text>
        <r>
          <rPr>
            <b/>
            <sz val="9"/>
            <color indexed="81"/>
            <rFont val="Tahoma"/>
            <family val="2"/>
          </rPr>
          <t>User:</t>
        </r>
        <r>
          <rPr>
            <sz val="9"/>
            <color indexed="81"/>
            <rFont val="Tahoma"/>
            <family val="2"/>
          </rPr>
          <t xml:space="preserve">
</t>
        </r>
      </text>
    </comment>
  </commentList>
</comments>
</file>

<file path=xl/sharedStrings.xml><?xml version="1.0" encoding="utf-8"?>
<sst xmlns="http://schemas.openxmlformats.org/spreadsheetml/2006/main" count="241" uniqueCount="194">
  <si>
    <t>ה מ ו ס ד    ל ב י ט ו ח    ל א ו  מ י</t>
  </si>
  <si>
    <t>האגף לפיתוח שירותים (קרנות)</t>
  </si>
  <si>
    <t>הקרן לפיתוח שירותים לנכים</t>
  </si>
  <si>
    <t>תקן גנים טיפוליים</t>
  </si>
  <si>
    <t>ינואר, 2017</t>
  </si>
  <si>
    <t>רקע כללי - הבהרות - תנאי סף</t>
  </si>
  <si>
    <t>פיזיותרפיה</t>
  </si>
  <si>
    <t>ריפוי בעיסוק</t>
  </si>
  <si>
    <t>פיזיותרפיה - ציוד המומלץ בכל הגנים</t>
  </si>
  <si>
    <t>הפריט</t>
  </si>
  <si>
    <t>כמות תקן</t>
  </si>
  <si>
    <t>כמות נדרשת</t>
  </si>
  <si>
    <t>מחיר (כולל מע"מ)</t>
  </si>
  <si>
    <t>סה"כ (כולל מע"מ)</t>
  </si>
  <si>
    <t>כדורי פיזיו בגדלים שונים</t>
  </si>
  <si>
    <t>גלילים בגדלים שונים</t>
  </si>
  <si>
    <t>סט 5 שרפרפים</t>
  </si>
  <si>
    <t>קורת שיווי משקל</t>
  </si>
  <si>
    <t>ספסל שוודי</t>
  </si>
  <si>
    <t>לוח שיווי משקל</t>
  </si>
  <si>
    <t>מסלול שיווי משקל</t>
  </si>
  <si>
    <t xml:space="preserve">שרפרפי עץ 5 שלבים </t>
  </si>
  <si>
    <t>סולם שוודי תלוי +התקנה</t>
  </si>
  <si>
    <t>מזרונים 1X2 מטר</t>
  </si>
  <si>
    <t>מראה תלויה 1.5מ'X1.5מ'</t>
  </si>
  <si>
    <t>שטיח קיר 1.5מ'X1.5מ'</t>
  </si>
  <si>
    <t>מדף אחסון 3 מטר +התקנה</t>
  </si>
  <si>
    <t>ארון אחסון שתי דלתות 
(בגודל המתאים למיקום בחדר)</t>
  </si>
  <si>
    <t>משחקים לשימוש בטיפולים</t>
  </si>
  <si>
    <t>תלת אופן</t>
  </si>
  <si>
    <t>אופניים קטנות עם גלגלי עזר</t>
  </si>
  <si>
    <t>סך הכל כולל מע"מ</t>
  </si>
  <si>
    <t>יש למלא את הכמות המבוקשת</t>
  </si>
  <si>
    <t>ריפוי בעיסוק - ציוד המומלץ בכל הגנים</t>
  </si>
  <si>
    <t>ריפוי בדיבור - ציוד המומלץ בכל הגנים</t>
  </si>
  <si>
    <t>טיפול רגשי - יש למלא בהתאם לשעות הטיפול הקיימים בגנים</t>
  </si>
  <si>
    <t>תחום הטיפול</t>
  </si>
  <si>
    <t>טיפול באומנות</t>
  </si>
  <si>
    <r>
      <t xml:space="preserve">מחיר 
</t>
    </r>
    <r>
      <rPr>
        <b/>
        <sz val="12"/>
        <color theme="1"/>
        <rFont val="Arial"/>
        <family val="2"/>
        <scheme val="minor"/>
      </rPr>
      <t>(כולל מע"מ)</t>
    </r>
  </si>
  <si>
    <r>
      <t xml:space="preserve">סה"כ 
</t>
    </r>
    <r>
      <rPr>
        <b/>
        <sz val="12"/>
        <color theme="1"/>
        <rFont val="Arial"/>
        <family val="2"/>
        <scheme val="minor"/>
      </rPr>
      <t>(כולל מע"מ)</t>
    </r>
  </si>
  <si>
    <t>סכ"ה כולל מע"מ</t>
  </si>
  <si>
    <t>טיפול בדרמה</t>
  </si>
  <si>
    <t>טיפול במוזיקה</t>
  </si>
  <si>
    <t>ריפוי בדיבור</t>
  </si>
  <si>
    <t>טיפול רגשי</t>
  </si>
  <si>
    <t>מתקני חצר</t>
  </si>
  <si>
    <t>סכ"ה סיוע</t>
  </si>
  <si>
    <t>תוספת לגנים מיוחדים</t>
  </si>
  <si>
    <t xml:space="preserve">מספר שעות טיפול בפיזיותרפיה - </t>
  </si>
  <si>
    <t xml:space="preserve">מספר חדרי טיפול המיועדים לפיותרפיה - </t>
  </si>
  <si>
    <t>יש למלא את מספר השעות והחדרים</t>
  </si>
  <si>
    <t xml:space="preserve">מספר שעות טיפול רגשי - </t>
  </si>
  <si>
    <t>טיפול באומנות -</t>
  </si>
  <si>
    <t>מספר חדרי טיפול באומנות -</t>
  </si>
  <si>
    <t xml:space="preserve">טיפול בדרמה - </t>
  </si>
  <si>
    <t>מספר חדרי טיפול בדרמה -</t>
  </si>
  <si>
    <t>טיפול במוסיקה-</t>
  </si>
  <si>
    <t>מספר חדרי טיפול במוסיקה -</t>
  </si>
  <si>
    <t xml:space="preserve">מספר שעות טיפול בריפוי בעיסוק - </t>
  </si>
  <si>
    <t xml:space="preserve">מספר חדרי טיפול המיועדים לריפוי בעיסוק - </t>
  </si>
  <si>
    <t xml:space="preserve">מספר שעות טיפול בריפוי בדיבור - </t>
  </si>
  <si>
    <t xml:space="preserve">מספר חדרי טיפול במיועדים לריפוי בדיבור - </t>
  </si>
  <si>
    <t xml:space="preserve">יש למלא את מספר השעות והחדרים </t>
  </si>
  <si>
    <t>יש למלא את מספר השעות והחדרים -</t>
  </si>
  <si>
    <t xml:space="preserve">יש למלא את מספר השעות והחדרים - </t>
  </si>
  <si>
    <t>יש למלא את הכמות הנדרשת</t>
  </si>
  <si>
    <t>נקודת תליה</t>
  </si>
  <si>
    <t>ערסל מבד</t>
  </si>
  <si>
    <t>נדנדת בוסטר</t>
  </si>
  <si>
    <t>חבית מרופדת</t>
  </si>
  <si>
    <t>מזרון1*2 מ"ר</t>
  </si>
  <si>
    <t>טרמפולינה</t>
  </si>
  <si>
    <t>סקוטר</t>
  </si>
  <si>
    <t>משקולת ליד</t>
  </si>
  <si>
    <t xml:space="preserve">מחשב נייח
AMD A –Serier Quad, זכרון 8GB דיסק קשיח 1TB , ספק כח, Corsair 550W 
כולל מערכת הפעלה
</t>
  </si>
  <si>
    <t>מסך מגע שטוח 19"</t>
  </si>
  <si>
    <t>עכבר הפוך</t>
  </si>
  <si>
    <t>אייפד 4 עם כיסוי קשיח</t>
  </si>
  <si>
    <t>מראה תלויה 1.5*1.5 מ"ר</t>
  </si>
  <si>
    <t>שטיח קיר 1.5*1.5 מ"ר</t>
  </si>
  <si>
    <t>שולחן מותאם</t>
  </si>
  <si>
    <t>כסא מותאם</t>
  </si>
  <si>
    <t>מדף אחסון לציוד גדול 
+ התקנה</t>
  </si>
  <si>
    <t>משחקי תפיסה חזותית
 וחשיבה</t>
  </si>
  <si>
    <t>משחקי מוטוריקה עדינה 
והרכבה</t>
  </si>
  <si>
    <t>אביזרים למשחק דמיון
 ומשחק סימבולי</t>
  </si>
  <si>
    <t>מגוון אפליקציות מותאמות 
לילדים</t>
  </si>
  <si>
    <t>שולחן חשמלי מתכוונן 
למחשב</t>
  </si>
  <si>
    <t>ארון אחסון שתי דלתות
 (בגודל המותאם למיקום בחדר)</t>
  </si>
  <si>
    <t>מחיר 
(כולל מע"מ)</t>
  </si>
  <si>
    <t>סה"כ
 (כולל מע"מ)</t>
  </si>
  <si>
    <t xml:space="preserve">מחשב נייח
AMD A –Serier Quad
זכרון 8GB דיסק קשיח 1TB 
ספק כח Corsair 550W 
כולל מערכת הפעלה
</t>
  </si>
  <si>
    <t>מסך מגע שטוח 40"</t>
  </si>
  <si>
    <t>שולחן מתכוונן</t>
  </si>
  <si>
    <t>מדפסת צבעונית</t>
  </si>
  <si>
    <t>מכשיר למינציה</t>
  </si>
  <si>
    <t>פלט קולי ביג מק</t>
  </si>
  <si>
    <t>משחקי חשיבה ושפה</t>
  </si>
  <si>
    <t>אייפד 4 עם כיסוי 
קשיח</t>
  </si>
  <si>
    <t>אפליקצית 
TouchChat 
(מאפשרת בניית 
לוחות מתמונות 
ולוחות סצנות 
מגוונות, לצורך 
תקשורת תומכת 
וחלופית תת"ח)</t>
  </si>
  <si>
    <t>אפליקצית iCanTalk
(מאפשרת שימוש 
במגוון סמלים לבניית
 לוחות תקשורת)</t>
  </si>
  <si>
    <t>אפליקציות מותאמות
 לילדים</t>
  </si>
  <si>
    <t>אביזרים למשחק 
דמיון ומשחק סימבולי</t>
  </si>
  <si>
    <t>אביזרים לתחושה 
ומוטוריקת פה</t>
  </si>
  <si>
    <t>ספרים מתאימים
 לטיפול</t>
  </si>
  <si>
    <t>שולחן חשמלי מתכוונן
 למחשב</t>
  </si>
  <si>
    <t>מראה תלויה
 1.5X1.5 מ"ר</t>
  </si>
  <si>
    <t>שטיח קיר 
1.5X1.5 מ"ר</t>
  </si>
  <si>
    <t>מחיר
(כולל מע"מ)</t>
  </si>
  <si>
    <t>סה"כ 
(כולל מע"מ)</t>
  </si>
  <si>
    <t>כן ציור</t>
  </si>
  <si>
    <t>לוח מחיק</t>
  </si>
  <si>
    <t>ארונית לייבוש 
ציורים</t>
  </si>
  <si>
    <t>ארון אחסון 2 
דלתות (בגודל 
המותאם למיקום
 בחדר)</t>
  </si>
  <si>
    <t>תיאטרון בובות</t>
  </si>
  <si>
    <t>ארון אחסון 2 
דלתות (בגודל המותאם למיקום בחדר)</t>
  </si>
  <si>
    <t>מגוון בובות 
תיאטרון</t>
  </si>
  <si>
    <t>תחפושות ואביזרי 
תחפושות</t>
  </si>
  <si>
    <t>מגוון אביזרים 
המתאימים 
לדמויות (כגון: 
כובעים, כלי 
עבודה)</t>
  </si>
  <si>
    <t>אורגן</t>
  </si>
  <si>
    <t>גיטרה עם תיק</t>
  </si>
  <si>
    <t>קסילופון</t>
  </si>
  <si>
    <t>דרבוקה גדולה</t>
  </si>
  <si>
    <t>תוף אקיינוס</t>
  </si>
  <si>
    <t>מיקרופון +מעמד</t>
  </si>
  <si>
    <t>מערכת סטריאו</t>
  </si>
  <si>
    <t>פעמוני רוח עם 
מעמד</t>
  </si>
  <si>
    <t>מבחר כלי נגינה 
קטנים</t>
  </si>
  <si>
    <t>רמקול נייד משולב
 MP והקלטה</t>
  </si>
  <si>
    <t>ארון אחסון- שתי 
דלתות ( בגודל 
המותאם 
למיקום בחדר)</t>
  </si>
  <si>
    <t>מתקן משולב
 כולל – מגלשה, מדרגות, מנהרת זחילה, סולם + הובלה והתקנה</t>
  </si>
  <si>
    <t>נדנדה כפולה – שני 
מושבים</t>
  </si>
  <si>
    <t>דמות קפיץ (בע"ח 
או כלי תחבורה– 
מיועד לילד אחד)</t>
  </si>
  <si>
    <t>מתקן מוזיקלי – 
(לדוגמא: גלגל גשם,
 תופים, קסילופון)</t>
  </si>
  <si>
    <t>משטח בטיחות
 מתחת למתקנים – 
כולל התקנה מעל 
משטח בטון</t>
  </si>
  <si>
    <t>100 מ"ר</t>
  </si>
  <si>
    <t>התחום</t>
  </si>
  <si>
    <t>תוספת לגנים 
לילדים עם מוגבלות מוטורית</t>
  </si>
  <si>
    <t>תוספת לגנים 
לילדים אוטיסטים (ASD)</t>
  </si>
  <si>
    <t>תוספת לגנים לילדים 
עם לקויות ראיה</t>
  </si>
  <si>
    <t>ארון אחסון שתי 
דלתות(בגודל 
המותאם למיקום 
בחדר)</t>
  </si>
  <si>
    <t>תוכנת גריד 3 (תוכנה
 המאפשרת בניית 
לוחות תקשורת 
ברמות שונות צורת
 תקשרות תומכת
 וחלופית תת"ח).</t>
  </si>
  <si>
    <t xml:space="preserve">תוספת לגנים עם מוגבלות מוטורית </t>
  </si>
  <si>
    <t>כסא מותאם עם 
אניסרט (ניתן 
להתאמה למגוון 
ילדים)</t>
  </si>
  <si>
    <t>כסא פטו</t>
  </si>
  <si>
    <t>כסא פינתי קטן 
עם שולחן מותאם</t>
  </si>
  <si>
    <t>עמידון  אקטיבי 
כולל שולחן וגלגלים</t>
  </si>
  <si>
    <t>הליכון מינווק (ניתן
להתאמה לילדים 
עם הגבלה בארבעת
הגפיים)</t>
  </si>
  <si>
    <t>הליכון אחורי</t>
  </si>
  <si>
    <t xml:space="preserve">תלת אופן מותאם
עם קשירה לרגלים </t>
  </si>
  <si>
    <t xml:space="preserve">אימובלייזרים </t>
  </si>
  <si>
    <t>טריפודים לילדים</t>
  </si>
  <si>
    <r>
      <t xml:space="preserve">כסא ממונע קטן 
</t>
    </r>
    <r>
      <rPr>
        <sz val="8"/>
        <color theme="1"/>
        <rFont val="Arial"/>
        <family val="2"/>
        <scheme val="minor"/>
      </rPr>
      <t>(עומק – 30, רוחב – 30,
 עם שולחן, ג'ויסטיק 
וחיבור למתגים, 
כרית ישיבה, תמיכת ראש, 
רגליות, רצועות אגן וגב)</t>
    </r>
    <r>
      <rPr>
        <sz val="9"/>
        <color theme="1"/>
        <rFont val="Arial"/>
        <family val="2"/>
        <scheme val="minor"/>
      </rPr>
      <t xml:space="preserve">
</t>
    </r>
    <r>
      <rPr>
        <sz val="11"/>
        <color theme="1"/>
        <rFont val="Arial"/>
        <family val="2"/>
        <scheme val="minor"/>
      </rPr>
      <t>רכישת כסא גלגלים ממונע מיועדת לגן שבו ילדים עם מוגבלות מוטורית משמעותית, ומותנת בהגשת תכנית הפעלה ומטרות.</t>
    </r>
  </si>
  <si>
    <t>סדי מרפק</t>
  </si>
  <si>
    <t>זרוע מותאמת לחיבור
ראש</t>
  </si>
  <si>
    <t>עכבר גרוסקופי להפעלה
בראש או ביד</t>
  </si>
  <si>
    <t>מתאם מתגים למחשב</t>
  </si>
  <si>
    <t>מתאם מתגים לאייפד</t>
  </si>
  <si>
    <t>זרוע אוניברסלית 
למתגים</t>
  </si>
  <si>
    <t>מתג גדול</t>
  </si>
  <si>
    <t>מתג קטן</t>
  </si>
  <si>
    <r>
      <t xml:space="preserve">מחשב תקשורת מוקשח
</t>
    </r>
    <r>
      <rPr>
        <sz val="9"/>
        <color theme="1"/>
        <rFont val="Arial"/>
        <family val="2"/>
        <scheme val="minor"/>
      </rPr>
      <t>(כולל תיק נשיאה, רמקול, אפשרות העמדה אורגנומית) כולל תכנת גריד (תוכנה המאפשרת בניית לוחות תקשורת ברמות שונות צורת תקשרות תומכת וחלופית תת"ח- כל מחשב דורש רשיון לתכנת גריד ולא ניתן להשתמש בתכנה המותקנת בהצטיידות הבסיסית).</t>
    </r>
  </si>
  <si>
    <r>
      <t xml:space="preserve">או לחילופין
</t>
    </r>
    <r>
      <rPr>
        <sz val="11"/>
        <color theme="1"/>
        <rFont val="Arial"/>
        <family val="2"/>
        <scheme val="minor"/>
      </rPr>
      <t xml:space="preserve">מחשב נייד עם מערכת מיקוד מבט   </t>
    </r>
    <r>
      <rPr>
        <b/>
        <sz val="14"/>
        <color theme="1"/>
        <rFont val="Arial"/>
        <family val="2"/>
        <scheme val="minor"/>
      </rPr>
      <t xml:space="preserve"> </t>
    </r>
    <r>
      <rPr>
        <sz val="9"/>
        <color theme="1"/>
        <rFont val="Arial"/>
        <family val="2"/>
        <scheme val="minor"/>
      </rPr>
      <t>(המאפשרת שליטה מוחלטת על המחשב בעזרת תנועת העיניים, כולל תוכנות משחק מתאימות למערכת)</t>
    </r>
  </si>
  <si>
    <t>נדנדת "קן לציפור"</t>
  </si>
  <si>
    <r>
      <t xml:space="preserve">נדנדה כפולה: מושב
בוגרים, מושב נכים
</t>
    </r>
    <r>
      <rPr>
        <sz val="9"/>
        <color theme="1"/>
        <rFont val="Arial"/>
        <family val="2"/>
        <scheme val="minor"/>
      </rPr>
      <t>נדנדה עם מושב נכים, במקום נדנדה כפולה ברשימה הבסיסית</t>
    </r>
  </si>
  <si>
    <t xml:space="preserve">התוספת לגנים לילדים עם מוגבלות מוטורית מיועדת לגן שבו כל הילדים בעלי מוגבלות מוטורית, במידה ורק חלק מהילדים סובלים ממוגבלות מוטורית יאושר החלק היחסי. 
</t>
  </si>
  <si>
    <t>תוספת לגנים לילדים אוטיסטים (ASD)</t>
  </si>
  <si>
    <t>אייפד + מגן קשיח, 
לשימוש בטפולי
רב"ע/תקשורת</t>
  </si>
  <si>
    <t>אפליקצית Touch Chat</t>
  </si>
  <si>
    <t>מגוון אפליקציות לטיפולים</t>
  </si>
  <si>
    <t>בריכת כדורים
100X100 כולל כדורים</t>
  </si>
  <si>
    <t>תוספת לגנים לילדים עם לקויות ראיה</t>
  </si>
  <si>
    <t>משחקים ואביזרים 
מתאימים לחדר חושך</t>
  </si>
  <si>
    <t>שולחן אור 80X80</t>
  </si>
  <si>
    <t>תוספת לגנים לילדים עם לקויות שמיעה</t>
  </si>
  <si>
    <t>מכשיר FM להגברת השמע</t>
  </si>
  <si>
    <t>ציוד לקבוצות (חישוקים, טבעות, 
כדורים, מצנח קטן וכד')</t>
  </si>
  <si>
    <t>כמות תקן
 לחדר</t>
  </si>
  <si>
    <t>כמות לפי מספר חדרי טיפול</t>
  </si>
  <si>
    <t>כמות לפי מספר 
חדרי טיפול</t>
  </si>
  <si>
    <t>כמות לפי 
מספר חדרי 
טיפול</t>
  </si>
  <si>
    <t>כמות 
תקן לחדר</t>
  </si>
  <si>
    <t>כמות 
לפי מספר חדרי טיפול</t>
  </si>
  <si>
    <t>תקן הצטיידות לגני חינוך מיוחד 
פברואר 2017</t>
  </si>
  <si>
    <t xml:space="preserve">
</t>
  </si>
  <si>
    <t xml:space="preserve">רקע כללי - </t>
  </si>
  <si>
    <t xml:space="preserve"> </t>
  </si>
  <si>
    <t xml:space="preserve">הגדרות ותנאי סף לקבלת סיוע בהצטיידות - </t>
  </si>
  <si>
    <t xml:space="preserve">• התקן כולל מתקנים לחצר טיפולית. לא יינתן סיוע להצללה לחצר ולהכנת תשתיות הנדרשות לצורך התקנת המתקנים ודרישות הבטיחות. על הרשות/בעלות להכין את התשתית הנדרשת (הסיוע מותנה בכך).
• הסיוע למתקני חצר מותנה בהצגת תכנית העמדה ושטחי בטיחות הנדרשים למתקנים השונים.
• התקן איננו כולל מחסנים לאחסון הציוד. אך כולל ארונות אחסון בחדרי הטיפולים.
• קבלת הסיוע כפוף לקריטריונים המתפרסמים  מדי שנה באתר הקרן.
• לצורך הגשת הבקשה יש למלא "טופס בקשה לסיוע" הנמצא באתר הקרן.
• הסיוע מותנה בהשתתפות של הרשות או המפעיל בהתאם למופיע באתר הקרן.
• גן לילדים אוטיסטים אשר קיבל בעבר סיוע מהקרן במסגרת סל בריאות מקדם לא יוכל לקבל סיוע באותם תחומים בהם קיבל סיוע במשך 5 שנים.
</t>
  </si>
  <si>
    <r>
      <rPr>
        <b/>
        <sz val="11"/>
        <color theme="1"/>
        <rFont val="Arial"/>
        <family val="2"/>
        <scheme val="minor"/>
      </rPr>
      <t xml:space="preserve">הבהרות כלליות </t>
    </r>
    <r>
      <rPr>
        <sz val="11"/>
        <color theme="1"/>
        <rFont val="Arial"/>
        <family val="2"/>
        <scheme val="minor"/>
      </rPr>
      <t xml:space="preserve">- </t>
    </r>
  </si>
  <si>
    <t xml:space="preserve"> הסיוע מותנה באישור משרד החינוך על הגדרת אופי האוכלוסיה בגן והשעות הפרא רפואיות. 
• הסיוע כולל ציוד המיועד לצורכי הטיפול הפרא רפואי בילדים. הסיוע  יינתן בתנאי שבמסגרת הגן ישנו איש צוות המטפל בילדים בהיקף של 5 שעות שבועיות לפחות, בכל אחד מהמקצועות הפרא רפואיים (פיזיותרפיה, ריפוי בעיסוק, ריפוי בדיבור, טיפול רגשי על ידי– אמנות, מוסיקה, דרמה). על המטפל להיות בעל תעודת הסמכה מטעם משרד הבריאות, ומטפלים רגשיים בעלי אישור מטעם משרד הבריאות ו/או החינוך.
• הסיוע יינתן בתחומי הטיפול הקיימים בפועל בגן.
</t>
  </si>
  <si>
    <t xml:space="preserve">• גנים חדשים.
• גנים קיימים, זכאים לקבל סיוע בתנאי שלא התקבל סיוע מהקרן בעבר. 
• גנים קיימים, הזקוקים לשדרוג והרחבה של ציוד או שהוכפל מספר הילדים ,ומספר חדרי הטיפול בגן, יוכלו להגיש בקשה במידה ולא התקבל סיוע במהלך 7 השנים שקדמו להגשת הבקשה (בכפוף לשיקול נציג הקרן).
• הסיוע יינתן למסגרת שבה שתי כיתות גן ומעלה. 
• התקן מיועד לגנים טיפוליים לילדים בעלי לקויות מורכבות, בהתאם למפורט בסעיף הבא. לא ייתן סיוע לגני שפה וגנים לילדים עם איחור התפתחותי.
• התקן מיועד לגנים המטפלים בילדים בעלי האבחנות הבאות: מוגבלות שכלית התפתחותית, אוטיזם – Autistic Spectrum Disorder (ASD) , לקויות ראיה ושמיעה, מוגבלות מוטורית כגון: שיתוק מוחי, מחלות ניווניות, פגיעות ראש, תסמונות מורכבות הכוללות מוגבלות מוטורית. 
•  יינתן סיוע לגנים רב נכותיים בתנאי שרוב הילדים בגן עונים על ההגדרה של סעיף אוכלוסיית היעד כמפורט לעיל. </t>
  </si>
  <si>
    <t xml:space="preserve">תקן זה נבנה עבור מסגרות של גני חינוך מיוחד, המיועדות לילדים בעלי לקויות מורכבות. הרשימה מיועדת למסגרות חדשות ולמסגרות שזקוקות להרחבת המערך הטיפולי בגן והתאמת הציוד לצרכים של הילדים במסגרת (בכפוף לתנאים בסעיף 2 ).  
</t>
  </si>
  <si>
    <t xml:space="preserve">הבהרות כללליות• התקן מבוסס על הציוד הנדרש לכיתת גן אחת וחדר טיפול אחד בכל מקצוע פרא-רפואי, תינתן תוספת בגנים בהם יותר מגן אחד, לכל חדר טיפול הנמצא בשימוש – בהתאם למפורט בסעיף הבא.
•  תוספת ציוד תינתן לפי מספר חדרי טיפול, ובהצגת מספר שעות פרא-רפואיות שקיימות בגן ומערכת שעות טיפול בכל אחד מחדרי הטיפול.
• הציוד יינתן בגנים שבהם ישנו חדר טיפולים שגודלו לא יפחת מ15 מ"ר לריפוי בעיסוק ופיזיותרפיה, ו-10 מ"ר לטיפול רגשי וריפוי בדיבור. על החדר להיות מופרד מהפעילות השוטפת בגן ומיועד לטיפולים פרא רפואיים בלבד. 
• ניתן לבצע שינוי בציוד בהתאם לצרכים ספציפיים בגן. השינוי יעשה בהמלצת מטפל פרא רפואי ובאישור נציג הקרן לפיתוח שירותים לנכים.
• הציוד איננו כולל חומרים מתכלים.
• הציוד יירכש מחברות שיש להן תו תקן ישראלי, ובמידה ומדובר בפריט ציוד שמיובא מחו"ל יהיה בעל תקן מקביל לתקן הישראלי בהתאם להנחיות מכון התקנים. למרות האמור לעיל יש לתת העדפה  למוצרים מתוצרת הארץ. במהלך הביצוע יש להגיש שתי הצעות מחיר. 
</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</si>
</sst>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Arial"/>
      <family val="2"/>
      <scheme val="minor"/>
    </font>
    <font>
      <b/>
      <sz val="11"/>
      <color theme="1"/>
      <name val="Arial"/>
      <family val="2"/>
      <scheme val="minor"/>
    </font>
    <font>
      <b/>
      <sz val="20"/>
      <color theme="1"/>
      <name val="David"/>
      <family val="2"/>
      <charset val="177"/>
    </font>
    <font>
      <b/>
      <sz val="18"/>
      <color theme="1"/>
      <name val="David"/>
      <family val="2"/>
      <charset val="177"/>
    </font>
    <font>
      <sz val="12"/>
      <color theme="1"/>
      <name val="Times New Roman"/>
      <family val="1"/>
    </font>
    <font>
      <b/>
      <u/>
      <sz val="16"/>
      <color theme="1"/>
      <name val="David"/>
      <family val="2"/>
      <charset val="177"/>
    </font>
    <font>
      <b/>
      <sz val="16"/>
      <color theme="1"/>
      <name val="David"/>
      <family val="2"/>
      <charset val="177"/>
    </font>
    <font>
      <u/>
      <sz val="11"/>
      <color theme="10"/>
      <name val="Arial"/>
      <family val="2"/>
      <scheme val="minor"/>
    </font>
    <font>
      <sz val="9"/>
      <color indexed="81"/>
      <name val="Tahoma"/>
      <family val="2"/>
    </font>
    <font>
      <b/>
      <sz val="9"/>
      <color indexed="81"/>
      <name val="Tahoma"/>
      <family val="2"/>
    </font>
    <font>
      <b/>
      <u/>
      <sz val="11"/>
      <color theme="1"/>
      <name val="Arial"/>
      <family val="2"/>
      <scheme val="minor"/>
    </font>
    <font>
      <b/>
      <sz val="20"/>
      <color theme="1"/>
      <name val="Arial"/>
      <family val="2"/>
      <scheme val="minor"/>
    </font>
    <font>
      <b/>
      <sz val="18"/>
      <color theme="1"/>
      <name val="Arial"/>
      <family val="2"/>
      <scheme val="minor"/>
    </font>
    <font>
      <b/>
      <sz val="16"/>
      <color theme="1"/>
      <name val="Arial"/>
      <family val="2"/>
      <scheme val="minor"/>
    </font>
    <font>
      <b/>
      <sz val="12"/>
      <color theme="1"/>
      <name val="Arial"/>
      <family val="2"/>
      <scheme val="minor"/>
    </font>
    <font>
      <b/>
      <sz val="14"/>
      <color theme="1"/>
      <name val="Arial"/>
      <family val="2"/>
      <scheme val="minor"/>
    </font>
    <font>
      <sz val="14"/>
      <color theme="1"/>
      <name val="Arial"/>
      <family val="2"/>
      <scheme val="minor"/>
    </font>
    <font>
      <sz val="11"/>
      <color rgb="FF92D050"/>
      <name val="Arial"/>
      <family val="2"/>
      <scheme val="minor"/>
    </font>
    <font>
      <sz val="11"/>
      <name val="Arial"/>
      <family val="2"/>
      <scheme val="minor"/>
    </font>
    <font>
      <b/>
      <sz val="11"/>
      <name val="Arial"/>
      <family val="2"/>
      <scheme val="minor"/>
    </font>
    <font>
      <sz val="9"/>
      <color theme="1"/>
      <name val="Arial"/>
      <family val="2"/>
      <scheme val="minor"/>
    </font>
    <font>
      <sz val="8"/>
      <color theme="1"/>
      <name val="Arial"/>
      <family val="2"/>
      <scheme val="minor"/>
    </font>
    <font>
      <b/>
      <sz val="12"/>
      <color theme="1"/>
      <name val="David"/>
      <family val="2"/>
      <charset val="177"/>
    </font>
    <font>
      <sz val="12"/>
      <color theme="1"/>
      <name val="David"/>
      <family val="2"/>
      <charset val="177"/>
    </font>
  </fonts>
  <fills count="6">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0" fontId="7" fillId="0" borderId="0" applyNumberFormat="0" applyFill="0" applyBorder="0" applyAlignment="0" applyProtection="0"/>
  </cellStyleXfs>
  <cellXfs count="156">
    <xf numFmtId="0" fontId="0" fillId="0" borderId="0" xfId="0"/>
    <xf numFmtId="0" fontId="4" fillId="2" borderId="0" xfId="0" applyFont="1" applyFill="1" applyAlignment="1">
      <alignment horizontal="right" readingOrder="2"/>
    </xf>
    <xf numFmtId="0" fontId="0" fillId="2" borderId="0" xfId="0" applyFill="1"/>
    <xf numFmtId="49" fontId="6" fillId="2" borderId="0" xfId="0" applyNumberFormat="1" applyFont="1" applyFill="1" applyAlignment="1">
      <alignment horizontal="center"/>
    </xf>
    <xf numFmtId="0" fontId="7" fillId="0" borderId="0" xfId="1"/>
    <xf numFmtId="0" fontId="10" fillId="0" borderId="0" xfId="0" applyFont="1"/>
    <xf numFmtId="0" fontId="0" fillId="0" borderId="0" xfId="0" applyBorder="1"/>
    <xf numFmtId="0" fontId="0" fillId="0" borderId="2" xfId="0" applyBorder="1"/>
    <xf numFmtId="0" fontId="0" fillId="0" borderId="3" xfId="0" applyBorder="1"/>
    <xf numFmtId="0" fontId="0" fillId="0" borderId="4" xfId="0" applyBorder="1"/>
    <xf numFmtId="0" fontId="0" fillId="0" borderId="1" xfId="0" applyBorder="1"/>
    <xf numFmtId="0" fontId="0" fillId="0" borderId="6" xfId="0" applyBorder="1"/>
    <xf numFmtId="0" fontId="1" fillId="0" borderId="1" xfId="0" applyFont="1" applyBorder="1"/>
    <xf numFmtId="0" fontId="1" fillId="0" borderId="7" xfId="0" applyFont="1" applyBorder="1"/>
    <xf numFmtId="0" fontId="1" fillId="0" borderId="8" xfId="0" applyFont="1" applyBorder="1"/>
    <xf numFmtId="0" fontId="1" fillId="0" borderId="9" xfId="0" applyFont="1" applyBorder="1"/>
    <xf numFmtId="0" fontId="0" fillId="0" borderId="3" xfId="0" applyBorder="1" applyAlignment="1">
      <alignment horizontal="right"/>
    </xf>
    <xf numFmtId="0" fontId="0" fillId="0" borderId="1" xfId="0" applyBorder="1" applyAlignment="1">
      <alignment horizontal="right"/>
    </xf>
    <xf numFmtId="0" fontId="0" fillId="0" borderId="1" xfId="0" applyBorder="1" applyAlignment="1">
      <alignment wrapText="1"/>
    </xf>
    <xf numFmtId="0" fontId="0" fillId="0" borderId="6" xfId="0" applyBorder="1" applyAlignment="1">
      <alignment wrapText="1"/>
    </xf>
    <xf numFmtId="0" fontId="0" fillId="0" borderId="6" xfId="0" applyBorder="1" applyAlignment="1">
      <alignment horizontal="right"/>
    </xf>
    <xf numFmtId="0" fontId="0" fillId="0" borderId="0" xfId="0" applyBorder="1" applyAlignment="1">
      <alignment horizontal="right"/>
    </xf>
    <xf numFmtId="0" fontId="13" fillId="0" borderId="0" xfId="0" applyFont="1"/>
    <xf numFmtId="0" fontId="12" fillId="0" borderId="0" xfId="0" applyFont="1"/>
    <xf numFmtId="0" fontId="0" fillId="3" borderId="3" xfId="0" applyFill="1" applyBorder="1" applyAlignment="1">
      <alignment horizontal="right"/>
    </xf>
    <xf numFmtId="0" fontId="0" fillId="3" borderId="1" xfId="0" applyFill="1" applyBorder="1" applyAlignment="1">
      <alignment horizontal="right"/>
    </xf>
    <xf numFmtId="0" fontId="0" fillId="3" borderId="6" xfId="0" applyFill="1" applyBorder="1" applyAlignment="1">
      <alignment horizontal="right"/>
    </xf>
    <xf numFmtId="0" fontId="0" fillId="3" borderId="6" xfId="0" applyFill="1" applyBorder="1"/>
    <xf numFmtId="0" fontId="0" fillId="3" borderId="0" xfId="0" applyFill="1"/>
    <xf numFmtId="0" fontId="15" fillId="0" borderId="0" xfId="0" applyFont="1"/>
    <xf numFmtId="0" fontId="0" fillId="0" borderId="1" xfId="0" applyBorder="1" applyAlignment="1">
      <alignment vertical="top"/>
    </xf>
    <xf numFmtId="0" fontId="0" fillId="0" borderId="0" xfId="0" applyAlignment="1">
      <alignment vertical="top"/>
    </xf>
    <xf numFmtId="0" fontId="1" fillId="0" borderId="6" xfId="0" applyFont="1" applyBorder="1" applyAlignment="1">
      <alignment vertical="top"/>
    </xf>
    <xf numFmtId="0" fontId="15" fillId="0" borderId="1" xfId="0" applyFont="1" applyBorder="1"/>
    <xf numFmtId="0" fontId="15" fillId="0" borderId="11" xfId="0" applyFont="1" applyBorder="1"/>
    <xf numFmtId="0" fontId="16" fillId="0" borderId="0" xfId="0" applyFont="1"/>
    <xf numFmtId="0" fontId="15" fillId="0" borderId="8" xfId="0" applyFont="1" applyBorder="1" applyAlignment="1">
      <alignment wrapText="1"/>
    </xf>
    <xf numFmtId="0" fontId="15" fillId="0" borderId="9" xfId="0" applyFont="1" applyBorder="1" applyAlignment="1">
      <alignment wrapText="1"/>
    </xf>
    <xf numFmtId="0" fontId="0" fillId="0" borderId="5" xfId="0" applyBorder="1" applyAlignment="1"/>
    <xf numFmtId="0" fontId="1" fillId="4" borderId="13" xfId="0" applyFont="1" applyFill="1" applyBorder="1"/>
    <xf numFmtId="0" fontId="1" fillId="4" borderId="14" xfId="0" applyFont="1" applyFill="1" applyBorder="1"/>
    <xf numFmtId="0" fontId="1" fillId="4" borderId="15" xfId="0" applyFont="1" applyFill="1" applyBorder="1"/>
    <xf numFmtId="0" fontId="1" fillId="4" borderId="16" xfId="0" applyFont="1" applyFill="1" applyBorder="1"/>
    <xf numFmtId="0" fontId="1" fillId="4" borderId="17" xfId="0" applyFont="1" applyFill="1" applyBorder="1"/>
    <xf numFmtId="0" fontId="1" fillId="4" borderId="18" xfId="0" applyFont="1" applyFill="1" applyBorder="1"/>
    <xf numFmtId="0" fontId="0" fillId="4" borderId="0" xfId="0" applyFill="1" applyBorder="1"/>
    <xf numFmtId="0" fontId="0" fillId="5" borderId="0" xfId="0" applyFill="1" applyBorder="1"/>
    <xf numFmtId="0" fontId="17" fillId="0" borderId="0" xfId="0" applyFont="1"/>
    <xf numFmtId="0" fontId="0" fillId="4" borderId="0" xfId="0" applyFill="1"/>
    <xf numFmtId="0" fontId="0" fillId="4" borderId="13" xfId="0" applyFill="1" applyBorder="1"/>
    <xf numFmtId="0" fontId="0" fillId="4" borderId="14" xfId="0" applyFill="1" applyBorder="1"/>
    <xf numFmtId="0" fontId="0" fillId="4" borderId="15" xfId="0" applyFill="1" applyBorder="1"/>
    <xf numFmtId="0" fontId="0" fillId="4" borderId="16" xfId="0" applyFill="1" applyBorder="1"/>
    <xf numFmtId="0" fontId="0" fillId="4" borderId="17" xfId="0" applyFill="1" applyBorder="1"/>
    <xf numFmtId="0" fontId="0" fillId="4" borderId="18" xfId="0" applyFill="1" applyBorder="1"/>
    <xf numFmtId="0" fontId="0" fillId="4" borderId="19" xfId="0" applyFill="1" applyBorder="1"/>
    <xf numFmtId="0" fontId="0" fillId="4" borderId="20" xfId="0" applyFill="1" applyBorder="1"/>
    <xf numFmtId="0" fontId="0" fillId="5" borderId="0" xfId="0" applyFill="1"/>
    <xf numFmtId="0" fontId="0" fillId="3" borderId="3" xfId="0" applyFill="1" applyBorder="1"/>
    <xf numFmtId="0" fontId="0" fillId="3" borderId="1" xfId="0" applyFill="1" applyBorder="1"/>
    <xf numFmtId="0" fontId="11" fillId="0" borderId="1" xfId="0" applyFont="1" applyBorder="1"/>
    <xf numFmtId="0" fontId="1" fillId="0" borderId="8" xfId="0" applyFont="1" applyBorder="1" applyAlignment="1">
      <alignment wrapText="1"/>
    </xf>
    <xf numFmtId="0" fontId="1" fillId="0" borderId="9" xfId="0" applyFont="1" applyBorder="1" applyAlignment="1">
      <alignment wrapText="1"/>
    </xf>
    <xf numFmtId="0" fontId="0" fillId="0" borderId="3" xfId="0" applyBorder="1" applyAlignment="1">
      <alignment wrapText="1"/>
    </xf>
    <xf numFmtId="0" fontId="18" fillId="3" borderId="0" xfId="0" applyFont="1" applyFill="1"/>
    <xf numFmtId="0" fontId="18" fillId="3" borderId="3" xfId="0" applyFont="1" applyFill="1" applyBorder="1"/>
    <xf numFmtId="0" fontId="18" fillId="3" borderId="1" xfId="0" applyFont="1" applyFill="1" applyBorder="1"/>
    <xf numFmtId="0" fontId="18" fillId="5" borderId="0" xfId="0" applyFont="1" applyFill="1"/>
    <xf numFmtId="0" fontId="18" fillId="4" borderId="14" xfId="0" applyFont="1" applyFill="1" applyBorder="1"/>
    <xf numFmtId="0" fontId="18" fillId="4" borderId="17" xfId="0" applyFont="1" applyFill="1" applyBorder="1"/>
    <xf numFmtId="0" fontId="19" fillId="5" borderId="8" xfId="0" applyFont="1" applyFill="1" applyBorder="1" applyAlignment="1">
      <alignment wrapText="1"/>
    </xf>
    <xf numFmtId="0" fontId="0" fillId="5" borderId="10" xfId="0" applyFill="1" applyBorder="1" applyAlignment="1"/>
    <xf numFmtId="0" fontId="0" fillId="0" borderId="4" xfId="0" applyBorder="1" applyAlignment="1">
      <alignment wrapText="1"/>
    </xf>
    <xf numFmtId="0" fontId="0" fillId="5" borderId="3" xfId="0" applyFill="1" applyBorder="1"/>
    <xf numFmtId="0" fontId="0" fillId="5" borderId="1" xfId="0" applyFill="1" applyBorder="1"/>
    <xf numFmtId="0" fontId="0" fillId="0" borderId="7" xfId="0" applyBorder="1"/>
    <xf numFmtId="0" fontId="0" fillId="0" borderId="9" xfId="0" applyBorder="1"/>
    <xf numFmtId="0" fontId="13" fillId="0" borderId="1" xfId="0" applyFont="1" applyBorder="1"/>
    <xf numFmtId="0" fontId="17" fillId="4" borderId="15" xfId="0" applyFont="1" applyFill="1" applyBorder="1"/>
    <xf numFmtId="0" fontId="17" fillId="4" borderId="18" xfId="0" applyFont="1" applyFill="1" applyBorder="1"/>
    <xf numFmtId="3" fontId="0" fillId="0" borderId="1" xfId="0" applyNumberFormat="1" applyBorder="1"/>
    <xf numFmtId="0" fontId="0" fillId="0" borderId="0" xfId="0" applyAlignment="1">
      <alignment horizontal="center"/>
    </xf>
    <xf numFmtId="0" fontId="0" fillId="0" borderId="0" xfId="0" applyAlignment="1">
      <alignment horizontal="center"/>
    </xf>
    <xf numFmtId="0" fontId="1" fillId="0" borderId="0" xfId="0" applyFont="1" applyAlignment="1">
      <alignment horizontal="center"/>
    </xf>
    <xf numFmtId="0" fontId="0" fillId="0" borderId="1" xfId="0" applyBorder="1" applyAlignment="1">
      <alignment horizontal="center"/>
    </xf>
    <xf numFmtId="0" fontId="15" fillId="0" borderId="1" xfId="0" applyFont="1" applyBorder="1" applyAlignment="1">
      <alignment wrapText="1"/>
    </xf>
    <xf numFmtId="0" fontId="1" fillId="0" borderId="24" xfId="0" applyFont="1" applyBorder="1"/>
    <xf numFmtId="0" fontId="1" fillId="0" borderId="25" xfId="0" applyFont="1" applyBorder="1" applyAlignment="1">
      <alignment wrapText="1"/>
    </xf>
    <xf numFmtId="0" fontId="1" fillId="0" borderId="25" xfId="0" applyFont="1" applyBorder="1"/>
    <xf numFmtId="0" fontId="1" fillId="0" borderId="26" xfId="0" applyFont="1" applyBorder="1" applyAlignment="1">
      <alignment wrapText="1"/>
    </xf>
    <xf numFmtId="0" fontId="1" fillId="0" borderId="0" xfId="0" applyFont="1" applyBorder="1"/>
    <xf numFmtId="0" fontId="1" fillId="0" borderId="0" xfId="0" applyFont="1" applyBorder="1" applyAlignment="1">
      <alignment wrapText="1"/>
    </xf>
    <xf numFmtId="0" fontId="1" fillId="0" borderId="1" xfId="0" applyFont="1" applyBorder="1" applyAlignment="1">
      <alignment wrapText="1"/>
    </xf>
    <xf numFmtId="0" fontId="15" fillId="0" borderId="5" xfId="0" applyFont="1" applyBorder="1" applyAlignment="1">
      <alignment horizontal="center"/>
    </xf>
    <xf numFmtId="0" fontId="0" fillId="0" borderId="1" xfId="0" quotePrefix="1" applyBorder="1"/>
    <xf numFmtId="0" fontId="0" fillId="0" borderId="0" xfId="0" applyAlignment="1">
      <alignment horizontal="center" wrapText="1"/>
    </xf>
    <xf numFmtId="0" fontId="0" fillId="0" borderId="0" xfId="0" applyAlignment="1">
      <alignment horizontal="center" wrapText="1"/>
    </xf>
    <xf numFmtId="0" fontId="1" fillId="3" borderId="8" xfId="0" applyFont="1" applyFill="1" applyBorder="1" applyAlignment="1">
      <alignment wrapText="1"/>
    </xf>
    <xf numFmtId="0" fontId="14" fillId="5" borderId="8" xfId="0" applyFont="1" applyFill="1" applyBorder="1" applyAlignment="1">
      <alignment wrapText="1"/>
    </xf>
    <xf numFmtId="0" fontId="0" fillId="0" borderId="0" xfId="0" applyAlignment="1">
      <alignment horizontal="center"/>
    </xf>
    <xf numFmtId="0" fontId="0" fillId="0" borderId="0" xfId="0" applyAlignment="1">
      <alignment wrapText="1"/>
    </xf>
    <xf numFmtId="0" fontId="0" fillId="0" borderId="0" xfId="0" applyAlignment="1"/>
    <xf numFmtId="0" fontId="4" fillId="5" borderId="0" xfId="0" applyFont="1" applyFill="1" applyAlignment="1">
      <alignment horizontal="right" readingOrder="2"/>
    </xf>
    <xf numFmtId="0" fontId="1" fillId="5" borderId="0" xfId="0" applyFont="1" applyFill="1"/>
    <xf numFmtId="0" fontId="0" fillId="5" borderId="0" xfId="0" applyFill="1" applyAlignment="1">
      <alignment wrapText="1"/>
    </xf>
    <xf numFmtId="0" fontId="1" fillId="0" borderId="0" xfId="0" applyFont="1" applyAlignment="1">
      <alignment wrapText="1"/>
    </xf>
    <xf numFmtId="0" fontId="0" fillId="0" borderId="0" xfId="0" applyAlignment="1">
      <alignment horizontal="right" wrapText="1"/>
    </xf>
    <xf numFmtId="0" fontId="0" fillId="0" borderId="0" xfId="0" applyAlignment="1">
      <alignment horizontal="right"/>
    </xf>
    <xf numFmtId="0" fontId="0" fillId="0" borderId="0" xfId="0" applyAlignment="1">
      <alignment horizontal="right" wrapText="1" readingOrder="2"/>
    </xf>
    <xf numFmtId="0" fontId="0" fillId="0" borderId="0" xfId="0" applyAlignment="1">
      <alignment horizontal="right" readingOrder="2"/>
    </xf>
    <xf numFmtId="0" fontId="0" fillId="5" borderId="14" xfId="0" applyFill="1" applyBorder="1"/>
    <xf numFmtId="0" fontId="0" fillId="5" borderId="17" xfId="0" applyFill="1" applyBorder="1"/>
    <xf numFmtId="0" fontId="0" fillId="3" borderId="4" xfId="0" applyFill="1" applyBorder="1" applyAlignment="1"/>
    <xf numFmtId="0" fontId="2" fillId="2" borderId="0" xfId="0" applyFont="1" applyFill="1" applyAlignment="1">
      <alignment horizontal="center" readingOrder="2"/>
    </xf>
    <xf numFmtId="0" fontId="3" fillId="2" borderId="0" xfId="0" applyFont="1" applyFill="1" applyAlignment="1">
      <alignment horizontal="center" vertical="center" readingOrder="2"/>
    </xf>
    <xf numFmtId="0" fontId="3" fillId="2" borderId="0" xfId="0" applyFont="1" applyFill="1" applyAlignment="1">
      <alignment horizontal="center" readingOrder="2"/>
    </xf>
    <xf numFmtId="0" fontId="5" fillId="2" borderId="0" xfId="0" applyFont="1" applyFill="1" applyAlignment="1">
      <alignment horizontal="center" readingOrder="2"/>
    </xf>
    <xf numFmtId="0" fontId="7" fillId="0" borderId="0" xfId="1" applyAlignment="1">
      <alignment horizontal="center"/>
    </xf>
    <xf numFmtId="0" fontId="5" fillId="5" borderId="0" xfId="0" applyFont="1" applyFill="1" applyAlignment="1">
      <alignment horizontal="center" wrapText="1" readingOrder="2"/>
    </xf>
    <xf numFmtId="0" fontId="2" fillId="5" borderId="0" xfId="0" applyFont="1" applyFill="1" applyAlignment="1">
      <alignment horizontal="center" readingOrder="2"/>
    </xf>
    <xf numFmtId="0" fontId="0" fillId="0" borderId="0" xfId="0" applyAlignment="1">
      <alignment horizontal="right" wrapText="1" readingOrder="2"/>
    </xf>
    <xf numFmtId="0" fontId="0" fillId="0" borderId="0" xfId="0" applyAlignment="1">
      <alignment horizontal="right" wrapText="1"/>
    </xf>
    <xf numFmtId="0" fontId="22" fillId="5" borderId="0" xfId="0" applyFont="1" applyFill="1" applyAlignment="1">
      <alignment horizontal="right" vertical="center" readingOrder="2"/>
    </xf>
    <xf numFmtId="0" fontId="3" fillId="5" borderId="0" xfId="0" applyFont="1" applyFill="1" applyAlignment="1">
      <alignment horizontal="right" vertical="center" readingOrder="2"/>
    </xf>
    <xf numFmtId="0" fontId="23" fillId="5" borderId="0" xfId="0" applyFont="1" applyFill="1" applyAlignment="1">
      <alignment horizontal="center" wrapText="1" readingOrder="2"/>
    </xf>
    <xf numFmtId="0" fontId="3" fillId="5" borderId="0" xfId="0" applyFont="1" applyFill="1" applyAlignment="1">
      <alignment horizontal="center" readingOrder="2"/>
    </xf>
    <xf numFmtId="0" fontId="1" fillId="0" borderId="0" xfId="0" applyFont="1" applyAlignment="1">
      <alignment horizontal="right" wrapText="1"/>
    </xf>
    <xf numFmtId="0" fontId="11" fillId="0" borderId="1" xfId="0" applyFont="1" applyBorder="1" applyAlignment="1">
      <alignment horizontal="right"/>
    </xf>
    <xf numFmtId="0" fontId="12" fillId="0" borderId="0" xfId="0" applyFont="1" applyAlignment="1">
      <alignment horizontal="center"/>
    </xf>
    <xf numFmtId="0" fontId="15" fillId="0" borderId="5" xfId="0" applyFont="1" applyBorder="1" applyAlignment="1">
      <alignment horizontal="right"/>
    </xf>
    <xf numFmtId="0" fontId="15" fillId="0" borderId="10" xfId="0" applyFont="1" applyBorder="1" applyAlignment="1">
      <alignment horizontal="right"/>
    </xf>
    <xf numFmtId="0" fontId="15" fillId="0" borderId="4" xfId="0" applyFont="1" applyBorder="1" applyAlignment="1">
      <alignment horizontal="right"/>
    </xf>
    <xf numFmtId="0" fontId="1" fillId="0" borderId="12" xfId="0" applyFont="1" applyBorder="1" applyAlignment="1">
      <alignment horizontal="center" vertical="top"/>
    </xf>
    <xf numFmtId="0" fontId="1" fillId="0" borderId="3" xfId="0" applyFont="1" applyBorder="1" applyAlignment="1">
      <alignment horizontal="center" vertical="top"/>
    </xf>
    <xf numFmtId="0" fontId="15" fillId="0" borderId="5" xfId="0" applyFont="1" applyBorder="1" applyAlignment="1">
      <alignment horizontal="right" vertical="top"/>
    </xf>
    <xf numFmtId="0" fontId="15" fillId="0" borderId="10" xfId="0" applyFont="1" applyBorder="1" applyAlignment="1">
      <alignment horizontal="right" vertical="top"/>
    </xf>
    <xf numFmtId="0" fontId="15" fillId="0" borderId="4" xfId="0" applyFont="1" applyBorder="1" applyAlignment="1">
      <alignment horizontal="right" vertical="top"/>
    </xf>
    <xf numFmtId="0" fontId="0" fillId="0" borderId="6" xfId="0" applyBorder="1" applyAlignment="1">
      <alignment horizontal="center"/>
    </xf>
    <xf numFmtId="0" fontId="0" fillId="0" borderId="12" xfId="0" applyBorder="1" applyAlignment="1">
      <alignment horizontal="center"/>
    </xf>
    <xf numFmtId="0" fontId="0" fillId="0" borderId="3" xfId="0" applyBorder="1" applyAlignment="1">
      <alignment horizontal="center"/>
    </xf>
    <xf numFmtId="0" fontId="1" fillId="0" borderId="0" xfId="0" applyFont="1" applyAlignment="1">
      <alignment horizontal="center"/>
    </xf>
    <xf numFmtId="0" fontId="0" fillId="0" borderId="0" xfId="0" applyAlignment="1">
      <alignment horizontal="center"/>
    </xf>
    <xf numFmtId="0" fontId="1" fillId="0" borderId="21" xfId="0" applyFont="1"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1" fillId="0" borderId="5" xfId="0" applyFont="1" applyBorder="1" applyAlignment="1">
      <alignment horizontal="center"/>
    </xf>
    <xf numFmtId="0" fontId="1" fillId="0" borderId="10" xfId="0" applyFont="1" applyBorder="1" applyAlignment="1">
      <alignment horizontal="center"/>
    </xf>
    <xf numFmtId="0" fontId="1" fillId="0" borderId="4" xfId="0" applyFont="1" applyBorder="1" applyAlignment="1">
      <alignment horizontal="center"/>
    </xf>
    <xf numFmtId="0" fontId="0" fillId="0" borderId="10" xfId="0" applyBorder="1" applyAlignment="1">
      <alignment horizontal="center"/>
    </xf>
    <xf numFmtId="0" fontId="0" fillId="0" borderId="4" xfId="0" applyBorder="1" applyAlignment="1">
      <alignment horizontal="center"/>
    </xf>
    <xf numFmtId="0" fontId="0" fillId="0" borderId="0" xfId="0" applyAlignment="1">
      <alignment horizontal="center" wrapText="1"/>
    </xf>
    <xf numFmtId="0" fontId="15" fillId="0" borderId="1" xfId="0" applyFont="1" applyBorder="1" applyAlignment="1">
      <alignment horizontal="center"/>
    </xf>
    <xf numFmtId="0" fontId="0" fillId="0" borderId="1" xfId="0" applyBorder="1" applyAlignment="1">
      <alignment horizontal="center"/>
    </xf>
    <xf numFmtId="0" fontId="14" fillId="0" borderId="0" xfId="0" applyFont="1" applyAlignment="1">
      <alignment horizontal="center"/>
    </xf>
    <xf numFmtId="0" fontId="14" fillId="0" borderId="0" xfId="0" applyFont="1" applyBorder="1" applyAlignment="1">
      <alignment horizontal="center"/>
    </xf>
    <xf numFmtId="0" fontId="0" fillId="0" borderId="0" xfId="0" applyBorder="1" applyAlignment="1">
      <alignment horizontal="center"/>
    </xf>
  </cellXfs>
  <cellStyles count="2">
    <cellStyle name="Normal" xfId="0" builtinId="0"/>
    <cellStyle name="היפר-קישור"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1</xdr:row>
          <xdr:rowOff>9525</xdr:rowOff>
        </xdr:from>
        <xdr:to>
          <xdr:col>5</xdr:col>
          <xdr:colOff>504825</xdr:colOff>
          <xdr:row>5</xdr:row>
          <xdr:rowOff>123825</xdr:rowOff>
        </xdr:to>
        <xdr:sp macro="" textlink="">
          <xdr:nvSpPr>
            <xdr:cNvPr id="1026" name="Object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381000</xdr:colOff>
      <xdr:row>0</xdr:row>
      <xdr:rowOff>123825</xdr:rowOff>
    </xdr:from>
    <xdr:to>
      <xdr:col>5</xdr:col>
      <xdr:colOff>666750</xdr:colOff>
      <xdr:row>4</xdr:row>
      <xdr:rowOff>352425</xdr:rowOff>
    </xdr:to>
    <xdr:pic>
      <xdr:nvPicPr>
        <xdr:cNvPr id="3" name="תמונה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2051450" y="123825"/>
          <a:ext cx="2343150" cy="952500"/>
        </a:xfrm>
        <a:prstGeom prst="rect">
          <a:avLst/>
        </a:prstGeom>
        <a:noFill/>
        <a:ln>
          <a:noFill/>
        </a:ln>
      </xdr:spPr>
    </xdr:pic>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7:I32"/>
  <sheetViews>
    <sheetView rightToLeft="1" topLeftCell="A4" workbookViewId="0">
      <selection activeCell="B20" sqref="B20"/>
    </sheetView>
  </sheetViews>
  <sheetFormatPr defaultRowHeight="14.25" x14ac:dyDescent="0.2"/>
  <cols>
    <col min="2" max="2" width="16.75" customWidth="1"/>
  </cols>
  <sheetData>
    <row r="7" spans="3:9" ht="26.25" x14ac:dyDescent="0.4">
      <c r="C7" s="113" t="s">
        <v>0</v>
      </c>
      <c r="D7" s="113"/>
      <c r="E7" s="113"/>
      <c r="F7" s="113"/>
      <c r="G7" s="113"/>
      <c r="H7" s="113"/>
      <c r="I7" s="113"/>
    </row>
    <row r="10" spans="3:9" ht="23.25" x14ac:dyDescent="0.2">
      <c r="C10" s="114" t="s">
        <v>1</v>
      </c>
      <c r="D10" s="114"/>
      <c r="E10" s="114"/>
      <c r="F10" s="114"/>
      <c r="G10" s="114"/>
      <c r="H10" s="114"/>
      <c r="I10" s="114"/>
    </row>
    <row r="11" spans="3:9" ht="23.25" x14ac:dyDescent="0.35">
      <c r="C11" s="115" t="s">
        <v>2</v>
      </c>
      <c r="D11" s="115"/>
      <c r="E11" s="115"/>
      <c r="F11" s="115"/>
      <c r="G11" s="115"/>
      <c r="H11" s="115"/>
      <c r="I11" s="115"/>
    </row>
    <row r="12" spans="3:9" ht="15.75" x14ac:dyDescent="0.25">
      <c r="C12" s="1"/>
      <c r="D12" s="2"/>
      <c r="E12" s="2"/>
      <c r="F12" s="2"/>
      <c r="G12" s="2"/>
      <c r="H12" s="2"/>
      <c r="I12" s="2"/>
    </row>
    <row r="13" spans="3:9" ht="20.25" x14ac:dyDescent="0.3">
      <c r="C13" s="116" t="s">
        <v>3</v>
      </c>
      <c r="D13" s="116"/>
      <c r="E13" s="116"/>
      <c r="F13" s="116"/>
      <c r="G13" s="116"/>
      <c r="H13" s="116"/>
      <c r="I13" s="116"/>
    </row>
    <row r="14" spans="3:9" ht="20.25" x14ac:dyDescent="0.3">
      <c r="C14" s="2"/>
      <c r="D14" s="2"/>
      <c r="E14" s="2"/>
      <c r="F14" s="3" t="s">
        <v>4</v>
      </c>
      <c r="G14" s="2"/>
      <c r="H14" s="2"/>
      <c r="I14" s="2"/>
    </row>
    <row r="15" spans="3:9" x14ac:dyDescent="0.2">
      <c r="C15" s="2"/>
      <c r="D15" s="2"/>
      <c r="E15" s="2"/>
      <c r="F15" s="2"/>
      <c r="G15" s="2"/>
      <c r="H15" s="2"/>
      <c r="I15" s="2"/>
    </row>
    <row r="18" spans="5:8" ht="15" x14ac:dyDescent="0.25">
      <c r="E18" s="5"/>
      <c r="F18" s="117" t="s">
        <v>5</v>
      </c>
      <c r="G18" s="117"/>
      <c r="H18" s="117"/>
    </row>
    <row r="20" spans="5:8" x14ac:dyDescent="0.2">
      <c r="G20" s="4" t="s">
        <v>6</v>
      </c>
    </row>
    <row r="22" spans="5:8" x14ac:dyDescent="0.2">
      <c r="G22" s="4" t="s">
        <v>7</v>
      </c>
    </row>
    <row r="24" spans="5:8" x14ac:dyDescent="0.2">
      <c r="G24" s="4" t="s">
        <v>43</v>
      </c>
    </row>
    <row r="26" spans="5:8" x14ac:dyDescent="0.2">
      <c r="G26" s="4" t="s">
        <v>44</v>
      </c>
    </row>
    <row r="28" spans="5:8" x14ac:dyDescent="0.2">
      <c r="G28" s="4" t="s">
        <v>45</v>
      </c>
    </row>
    <row r="30" spans="5:8" x14ac:dyDescent="0.2">
      <c r="G30" s="4" t="s">
        <v>46</v>
      </c>
    </row>
    <row r="32" spans="5:8" x14ac:dyDescent="0.2">
      <c r="G32" s="4" t="s">
        <v>47</v>
      </c>
    </row>
  </sheetData>
  <mergeCells count="5">
    <mergeCell ref="C7:I7"/>
    <mergeCell ref="C10:I10"/>
    <mergeCell ref="C11:I11"/>
    <mergeCell ref="C13:I13"/>
    <mergeCell ref="F18:H18"/>
  </mergeCells>
  <hyperlinks>
    <hyperlink ref="G20" location="פיזיותרפיה!A1" display="פיזיותרפיה"/>
    <hyperlink ref="G22" location="'ריפוי בעיסוק'!A1" display="ריפוי בעיסוק"/>
    <hyperlink ref="G24" location="'ריפוי בדיבור'!A1" display="ריפוי בדיבור"/>
    <hyperlink ref="G26" location="'טיפול רגשי'!A1" display="טיפול רגשי"/>
    <hyperlink ref="G28" location="'מתקני חצר'!A1" display="מתקני חצר"/>
    <hyperlink ref="G30" location="'סכ&quot;ה סיוע'!A1" display="סכ&quot;ה סיוע"/>
    <hyperlink ref="G32" location="'תוספת לגנים -מיוחדים'!A1" display="תוספת לגנים מיוחדים"/>
    <hyperlink ref="F18:H18" location="'רקע כללי-הבהרות-תנאי סף'!A1" display="רקע כללי - הבהרות - תנאי סף"/>
  </hyperlinks>
  <pageMargins left="0.7" right="0.7" top="0.75" bottom="0.75" header="0.3" footer="0.3"/>
  <pageSetup paperSize="9" orientation="portrait" verticalDpi="0" r:id="rId1"/>
  <drawing r:id="rId2"/>
  <legacyDrawing r:id="rId3"/>
  <oleObjects>
    <mc:AlternateContent xmlns:mc="http://schemas.openxmlformats.org/markup-compatibility/2006">
      <mc:Choice Requires="x14">
        <oleObject progId="AcroExch.Document.7" shapeId="1026" r:id="rId4">
          <objectPr defaultSize="0" autoPict="0" r:id="rId5">
            <anchor moveWithCells="1" sizeWithCells="1">
              <from>
                <xdr:col>4</xdr:col>
                <xdr:colOff>0</xdr:colOff>
                <xdr:row>1</xdr:row>
                <xdr:rowOff>9525</xdr:rowOff>
              </from>
              <to>
                <xdr:col>5</xdr:col>
                <xdr:colOff>504825</xdr:colOff>
                <xdr:row>5</xdr:row>
                <xdr:rowOff>123825</xdr:rowOff>
              </to>
            </anchor>
          </objectPr>
        </oleObject>
      </mc:Choice>
      <mc:Fallback>
        <oleObject progId="AcroExch.Document.7" shapeId="1026"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rightToLeft="1" workbookViewId="0"/>
  </sheetViews>
  <sheetFormatPr defaultRowHeight="14.2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rightToLeft="1" tabSelected="1" topLeftCell="A10" workbookViewId="0">
      <selection activeCell="B18" sqref="B18"/>
    </sheetView>
  </sheetViews>
  <sheetFormatPr defaultRowHeight="14.25" x14ac:dyDescent="0.2"/>
  <cols>
    <col min="1" max="1" width="8.25" style="100" customWidth="1"/>
    <col min="2" max="8" width="9" style="100"/>
  </cols>
  <sheetData>
    <row r="1" spans="1:10" x14ac:dyDescent="0.2">
      <c r="I1" s="82"/>
      <c r="J1" s="82"/>
    </row>
    <row r="2" spans="1:10" x14ac:dyDescent="0.2">
      <c r="I2" s="95"/>
      <c r="J2" s="95"/>
    </row>
    <row r="3" spans="1:10" ht="14.25" customHeight="1" x14ac:dyDescent="0.2">
      <c r="I3" s="95"/>
      <c r="J3" s="95"/>
    </row>
    <row r="4" spans="1:10" ht="14.25" customHeight="1" x14ac:dyDescent="0.2">
      <c r="G4" s="101"/>
      <c r="I4" s="95"/>
      <c r="J4" s="95"/>
    </row>
    <row r="5" spans="1:10" ht="63.75" customHeight="1" x14ac:dyDescent="0.2">
      <c r="I5" s="95"/>
      <c r="J5" s="95"/>
    </row>
    <row r="6" spans="1:10" s="57" customFormat="1" ht="15.75" x14ac:dyDescent="0.25">
      <c r="B6" s="102"/>
    </row>
    <row r="7" spans="1:10" s="57" customFormat="1" ht="20.25" x14ac:dyDescent="0.3">
      <c r="B7" s="118" t="s">
        <v>183</v>
      </c>
      <c r="C7" s="118"/>
      <c r="D7" s="118"/>
      <c r="E7" s="118"/>
      <c r="F7" s="118"/>
      <c r="G7" s="118"/>
      <c r="H7" s="118"/>
    </row>
    <row r="8" spans="1:10" s="57" customFormat="1" ht="26.25" x14ac:dyDescent="0.4">
      <c r="B8" s="119"/>
      <c r="C8" s="119"/>
      <c r="D8" s="119"/>
      <c r="E8" s="119"/>
      <c r="F8" s="119"/>
      <c r="G8" s="119"/>
      <c r="H8" s="119"/>
    </row>
    <row r="9" spans="1:10" s="57" customFormat="1" ht="23.25" x14ac:dyDescent="0.2">
      <c r="B9" s="122" t="s">
        <v>185</v>
      </c>
      <c r="C9" s="123"/>
      <c r="D9" s="123"/>
      <c r="E9" s="123"/>
      <c r="F9" s="123"/>
      <c r="G9" s="123"/>
      <c r="H9" s="123"/>
    </row>
    <row r="10" spans="1:10" s="57" customFormat="1" ht="45" customHeight="1" x14ac:dyDescent="0.35">
      <c r="B10" s="124" t="s">
        <v>192</v>
      </c>
      <c r="C10" s="125"/>
      <c r="D10" s="125"/>
      <c r="E10" s="125"/>
      <c r="F10" s="125"/>
      <c r="G10" s="125"/>
      <c r="H10" s="125"/>
    </row>
    <row r="11" spans="1:10" s="57" customFormat="1" ht="15.75" x14ac:dyDescent="0.25">
      <c r="B11" s="102"/>
    </row>
    <row r="12" spans="1:10" s="57" customFormat="1" ht="15" x14ac:dyDescent="0.25">
      <c r="A12" s="103" t="s">
        <v>186</v>
      </c>
      <c r="B12" s="126" t="s">
        <v>187</v>
      </c>
      <c r="C12" s="121"/>
      <c r="D12" s="121"/>
      <c r="E12" s="121"/>
      <c r="F12" s="121"/>
      <c r="G12" s="100"/>
      <c r="H12" s="100"/>
    </row>
    <row r="13" spans="1:10" s="57" customFormat="1" ht="159" customHeight="1" x14ac:dyDescent="0.2">
      <c r="A13" s="104" t="s">
        <v>184</v>
      </c>
      <c r="B13" s="120" t="s">
        <v>191</v>
      </c>
      <c r="C13" s="120"/>
      <c r="D13" s="120"/>
      <c r="E13" s="120"/>
      <c r="F13" s="120"/>
      <c r="G13" s="120"/>
      <c r="H13" s="120"/>
    </row>
    <row r="14" spans="1:10" s="57" customFormat="1" x14ac:dyDescent="0.2">
      <c r="B14" s="121" t="s">
        <v>190</v>
      </c>
      <c r="C14" s="121"/>
      <c r="D14" s="121"/>
      <c r="E14" s="121"/>
      <c r="F14" s="121"/>
      <c r="G14" s="121"/>
      <c r="H14" s="121"/>
    </row>
    <row r="15" spans="1:10" ht="45" customHeight="1" x14ac:dyDescent="0.25">
      <c r="A15" s="105"/>
      <c r="B15" s="120" t="s">
        <v>188</v>
      </c>
      <c r="C15" s="120"/>
      <c r="D15" s="120"/>
      <c r="E15" s="120"/>
      <c r="F15" s="120"/>
      <c r="G15" s="120"/>
      <c r="H15" s="120"/>
      <c r="I15" s="96"/>
      <c r="J15" s="96"/>
    </row>
    <row r="16" spans="1:10" s="107" customFormat="1" ht="218.25" customHeight="1" x14ac:dyDescent="0.25">
      <c r="A16" s="106"/>
      <c r="B16" s="106" t="s">
        <v>189</v>
      </c>
      <c r="C16" s="106"/>
      <c r="D16" s="106"/>
      <c r="E16" s="100"/>
      <c r="F16" s="100"/>
      <c r="G16" s="100"/>
      <c r="H16" s="100"/>
      <c r="I16" s="106"/>
      <c r="J16" s="106"/>
    </row>
    <row r="17" spans="1:10" s="107" customFormat="1" ht="187.5" customHeight="1" x14ac:dyDescent="0.2">
      <c r="A17" s="106"/>
      <c r="B17" s="120" t="s">
        <v>193</v>
      </c>
      <c r="C17" s="120"/>
      <c r="D17" s="120"/>
      <c r="E17" s="120"/>
      <c r="F17" s="120"/>
      <c r="G17" s="120"/>
      <c r="H17" s="120"/>
      <c r="I17" s="106"/>
      <c r="J17" s="106"/>
    </row>
    <row r="18" spans="1:10" s="109" customFormat="1" ht="177.75" customHeight="1" x14ac:dyDescent="0.2">
      <c r="A18" s="108"/>
      <c r="B18" s="100"/>
      <c r="C18" s="100"/>
      <c r="D18" s="100"/>
      <c r="E18" s="100"/>
      <c r="F18" s="100"/>
      <c r="G18" s="100"/>
      <c r="H18" s="100"/>
      <c r="I18" s="108"/>
      <c r="J18" s="108"/>
    </row>
    <row r="19" spans="1:10" ht="15" customHeight="1" x14ac:dyDescent="0.2">
      <c r="I19" s="95"/>
      <c r="J19" s="95"/>
    </row>
    <row r="20" spans="1:10" s="109" customFormat="1" ht="186" customHeight="1" x14ac:dyDescent="0.2">
      <c r="A20" s="108"/>
      <c r="B20" s="100"/>
      <c r="C20" s="100"/>
      <c r="D20" s="100"/>
      <c r="E20" s="100"/>
      <c r="F20" s="100"/>
      <c r="G20" s="100"/>
      <c r="H20" s="100"/>
      <c r="I20" s="108"/>
      <c r="J20" s="108"/>
    </row>
    <row r="21" spans="1:10" ht="15" customHeight="1" x14ac:dyDescent="0.2">
      <c r="I21" s="95"/>
      <c r="J21" s="95"/>
    </row>
    <row r="22" spans="1:10" ht="15" customHeight="1" x14ac:dyDescent="0.2">
      <c r="I22" s="95"/>
      <c r="J22" s="95"/>
    </row>
    <row r="23" spans="1:10" ht="15" customHeight="1" x14ac:dyDescent="0.2">
      <c r="I23" s="95"/>
      <c r="J23" s="95"/>
    </row>
    <row r="24" spans="1:10" ht="15" customHeight="1" x14ac:dyDescent="0.2">
      <c r="I24" s="95"/>
      <c r="J24" s="95"/>
    </row>
    <row r="25" spans="1:10" ht="15" customHeight="1" x14ac:dyDescent="0.2">
      <c r="I25" s="95"/>
      <c r="J25" s="95"/>
    </row>
    <row r="26" spans="1:10" ht="15" customHeight="1" x14ac:dyDescent="0.2">
      <c r="I26" s="95"/>
      <c r="J26" s="95"/>
    </row>
    <row r="27" spans="1:10" ht="15" customHeight="1" x14ac:dyDescent="0.2">
      <c r="I27" s="95"/>
      <c r="J27" s="95"/>
    </row>
    <row r="28" spans="1:10" ht="15" customHeight="1" x14ac:dyDescent="0.2">
      <c r="I28" s="95"/>
      <c r="J28" s="95"/>
    </row>
    <row r="29" spans="1:10" ht="15" customHeight="1" x14ac:dyDescent="0.2">
      <c r="I29" s="95"/>
      <c r="J29" s="95"/>
    </row>
    <row r="30" spans="1:10" ht="15" customHeight="1" x14ac:dyDescent="0.2">
      <c r="I30" s="95"/>
      <c r="J30" s="95"/>
    </row>
    <row r="31" spans="1:10" ht="15" customHeight="1" x14ac:dyDescent="0.2">
      <c r="I31" s="95"/>
      <c r="J31" s="95"/>
    </row>
    <row r="32" spans="1:10" ht="14.25" customHeight="1" x14ac:dyDescent="0.2">
      <c r="I32" s="95"/>
      <c r="J32" s="95"/>
    </row>
    <row r="33" spans="9:10" ht="15" customHeight="1" x14ac:dyDescent="0.2">
      <c r="I33" s="95"/>
      <c r="J33" s="95"/>
    </row>
    <row r="34" spans="9:10" ht="14.25" customHeight="1" x14ac:dyDescent="0.2">
      <c r="I34" s="95"/>
      <c r="J34" s="95"/>
    </row>
    <row r="35" spans="9:10" ht="15.75" customHeight="1" x14ac:dyDescent="0.2">
      <c r="I35" s="95"/>
      <c r="J35" s="95"/>
    </row>
    <row r="36" spans="9:10" ht="15" customHeight="1" x14ac:dyDescent="0.2">
      <c r="I36" s="95"/>
      <c r="J36" s="95"/>
    </row>
    <row r="37" spans="9:10" ht="15" customHeight="1" x14ac:dyDescent="0.2">
      <c r="I37" s="95"/>
      <c r="J37" s="95"/>
    </row>
    <row r="38" spans="9:10" ht="15" customHeight="1" x14ac:dyDescent="0.2">
      <c r="I38" s="95"/>
      <c r="J38" s="95"/>
    </row>
    <row r="39" spans="9:10" ht="15" customHeight="1" x14ac:dyDescent="0.2">
      <c r="I39" s="95"/>
      <c r="J39" s="95"/>
    </row>
    <row r="40" spans="9:10" ht="15" customHeight="1" x14ac:dyDescent="0.2">
      <c r="I40" s="95"/>
      <c r="J40" s="95"/>
    </row>
    <row r="41" spans="9:10" ht="15" customHeight="1" x14ac:dyDescent="0.2">
      <c r="I41" s="95"/>
      <c r="J41" s="95"/>
    </row>
    <row r="42" spans="9:10" ht="14.25" customHeight="1" x14ac:dyDescent="0.2">
      <c r="I42" s="95"/>
      <c r="J42" s="95"/>
    </row>
    <row r="43" spans="9:10" ht="14.25" customHeight="1" x14ac:dyDescent="0.2">
      <c r="I43" s="95"/>
      <c r="J43" s="95"/>
    </row>
    <row r="44" spans="9:10" x14ac:dyDescent="0.2">
      <c r="I44" s="95"/>
      <c r="J44" s="95"/>
    </row>
    <row r="45" spans="9:10" x14ac:dyDescent="0.2">
      <c r="I45" s="95"/>
      <c r="J45" s="95"/>
    </row>
    <row r="46" spans="9:10" x14ac:dyDescent="0.2">
      <c r="I46" s="95"/>
      <c r="J46" s="95"/>
    </row>
    <row r="47" spans="9:10" x14ac:dyDescent="0.2">
      <c r="I47" s="95"/>
      <c r="J47" s="95"/>
    </row>
    <row r="48" spans="9:10" x14ac:dyDescent="0.2">
      <c r="I48" s="95"/>
      <c r="J48" s="95"/>
    </row>
    <row r="49" spans="9:10" x14ac:dyDescent="0.2">
      <c r="I49" s="95"/>
      <c r="J49" s="95"/>
    </row>
    <row r="50" spans="9:10" x14ac:dyDescent="0.2">
      <c r="I50" s="95"/>
      <c r="J50" s="95"/>
    </row>
    <row r="51" spans="9:10" x14ac:dyDescent="0.2">
      <c r="I51" s="95"/>
      <c r="J51" s="95"/>
    </row>
    <row r="52" spans="9:10" x14ac:dyDescent="0.2">
      <c r="I52" s="95"/>
      <c r="J52" s="95"/>
    </row>
    <row r="53" spans="9:10" x14ac:dyDescent="0.2">
      <c r="I53" s="95"/>
      <c r="J53" s="95"/>
    </row>
    <row r="54" spans="9:10" x14ac:dyDescent="0.2">
      <c r="I54" s="95"/>
      <c r="J54" s="95"/>
    </row>
    <row r="55" spans="9:10" x14ac:dyDescent="0.2">
      <c r="I55" s="95"/>
      <c r="J55" s="95"/>
    </row>
    <row r="56" spans="9:10" x14ac:dyDescent="0.2">
      <c r="I56" s="95"/>
      <c r="J56" s="95"/>
    </row>
    <row r="57" spans="9:10" x14ac:dyDescent="0.2">
      <c r="I57" s="95"/>
      <c r="J57" s="95"/>
    </row>
    <row r="58" spans="9:10" x14ac:dyDescent="0.2">
      <c r="I58" s="95"/>
      <c r="J58" s="95"/>
    </row>
    <row r="59" spans="9:10" x14ac:dyDescent="0.2">
      <c r="I59" s="95"/>
      <c r="J59" s="95"/>
    </row>
    <row r="60" spans="9:10" x14ac:dyDescent="0.2">
      <c r="I60" s="95"/>
      <c r="J60" s="95"/>
    </row>
    <row r="61" spans="9:10" x14ac:dyDescent="0.2">
      <c r="I61" s="95"/>
      <c r="J61" s="95"/>
    </row>
    <row r="62" spans="9:10" x14ac:dyDescent="0.2">
      <c r="I62" s="95"/>
      <c r="J62" s="95"/>
    </row>
    <row r="63" spans="9:10" x14ac:dyDescent="0.2">
      <c r="I63" s="95"/>
      <c r="J63" s="95"/>
    </row>
    <row r="64" spans="9:10" x14ac:dyDescent="0.2">
      <c r="I64" s="95"/>
      <c r="J64" s="95"/>
    </row>
    <row r="65" spans="9:10" x14ac:dyDescent="0.2">
      <c r="I65" s="95"/>
      <c r="J65" s="95"/>
    </row>
  </sheetData>
  <mergeCells count="9">
    <mergeCell ref="B17:H17"/>
    <mergeCell ref="B9:H9"/>
    <mergeCell ref="B10:H10"/>
    <mergeCell ref="B12:F12"/>
    <mergeCell ref="B7:H7"/>
    <mergeCell ref="B8:H8"/>
    <mergeCell ref="B13:H13"/>
    <mergeCell ref="B14:H14"/>
    <mergeCell ref="B15:H15"/>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30"/>
  <sheetViews>
    <sheetView rightToLeft="1" workbookViewId="0"/>
  </sheetViews>
  <sheetFormatPr defaultRowHeight="14.25" x14ac:dyDescent="0.2"/>
  <cols>
    <col min="1" max="1" width="5" customWidth="1"/>
    <col min="2" max="2" width="23" customWidth="1"/>
    <col min="3" max="3" width="14.25" customWidth="1"/>
    <col min="4" max="4" width="9" customWidth="1"/>
    <col min="5" max="5" width="12" customWidth="1"/>
    <col min="6" max="6" width="15.125" customWidth="1"/>
  </cols>
  <sheetData>
    <row r="2" spans="2:6" ht="23.25" x14ac:dyDescent="0.35">
      <c r="C2" s="23" t="s">
        <v>8</v>
      </c>
      <c r="E2" s="22"/>
    </row>
    <row r="3" spans="2:6" ht="15" thickBot="1" x14ac:dyDescent="0.25"/>
    <row r="4" spans="2:6" ht="15" x14ac:dyDescent="0.25">
      <c r="C4" s="39" t="s">
        <v>48</v>
      </c>
      <c r="D4" s="40"/>
      <c r="E4" s="40"/>
      <c r="F4" s="41"/>
    </row>
    <row r="5" spans="2:6" ht="15.75" thickBot="1" x14ac:dyDescent="0.3">
      <c r="C5" s="42" t="s">
        <v>49</v>
      </c>
      <c r="D5" s="43"/>
      <c r="E5" s="43"/>
      <c r="F5" s="44"/>
    </row>
    <row r="6" spans="2:6" ht="15" thickBot="1" x14ac:dyDescent="0.25"/>
    <row r="7" spans="2:6" ht="42" customHeight="1" thickBot="1" x14ac:dyDescent="0.3">
      <c r="B7" s="13" t="s">
        <v>9</v>
      </c>
      <c r="C7" s="14" t="s">
        <v>12</v>
      </c>
      <c r="D7" s="61" t="s">
        <v>177</v>
      </c>
      <c r="E7" s="61" t="s">
        <v>179</v>
      </c>
      <c r="F7" s="15" t="s">
        <v>13</v>
      </c>
    </row>
    <row r="8" spans="2:6" x14ac:dyDescent="0.2">
      <c r="B8" s="8" t="s">
        <v>14</v>
      </c>
      <c r="C8" s="16">
        <v>150</v>
      </c>
      <c r="D8" s="16">
        <v>3</v>
      </c>
      <c r="E8" s="24">
        <v>3</v>
      </c>
      <c r="F8" s="16">
        <f>SUM(C8*E8)</f>
        <v>450</v>
      </c>
    </row>
    <row r="9" spans="2:6" x14ac:dyDescent="0.2">
      <c r="B9" s="10" t="s">
        <v>15</v>
      </c>
      <c r="C9" s="17">
        <v>300</v>
      </c>
      <c r="D9" s="17">
        <v>3</v>
      </c>
      <c r="E9" s="25">
        <v>3</v>
      </c>
      <c r="F9" s="17">
        <f>SUM(C9*E9)</f>
        <v>900</v>
      </c>
    </row>
    <row r="10" spans="2:6" x14ac:dyDescent="0.2">
      <c r="B10" s="10" t="s">
        <v>16</v>
      </c>
      <c r="C10" s="17">
        <v>890</v>
      </c>
      <c r="D10" s="17">
        <v>1</v>
      </c>
      <c r="E10" s="25">
        <v>1</v>
      </c>
      <c r="F10" s="17">
        <f>C10*E10</f>
        <v>890</v>
      </c>
    </row>
    <row r="11" spans="2:6" x14ac:dyDescent="0.2">
      <c r="B11" s="10" t="s">
        <v>17</v>
      </c>
      <c r="C11" s="17">
        <v>880</v>
      </c>
      <c r="D11" s="17">
        <v>1</v>
      </c>
      <c r="E11" s="25">
        <v>1</v>
      </c>
      <c r="F11" s="17">
        <f>C11*E11</f>
        <v>880</v>
      </c>
    </row>
    <row r="12" spans="2:6" x14ac:dyDescent="0.2">
      <c r="B12" s="10" t="s">
        <v>18</v>
      </c>
      <c r="C12" s="17">
        <v>980</v>
      </c>
      <c r="D12" s="17">
        <v>1</v>
      </c>
      <c r="E12" s="25">
        <v>1</v>
      </c>
      <c r="F12" s="17">
        <f>C12*E12</f>
        <v>980</v>
      </c>
    </row>
    <row r="13" spans="2:6" x14ac:dyDescent="0.2">
      <c r="B13" s="10" t="s">
        <v>19</v>
      </c>
      <c r="C13" s="17">
        <v>200</v>
      </c>
      <c r="D13" s="17">
        <v>1</v>
      </c>
      <c r="E13" s="25">
        <v>1</v>
      </c>
      <c r="F13" s="17">
        <f t="shared" ref="F13:F25" si="0">SUM(C13*E13)</f>
        <v>200</v>
      </c>
    </row>
    <row r="14" spans="2:6" x14ac:dyDescent="0.2">
      <c r="B14" s="10" t="s">
        <v>20</v>
      </c>
      <c r="C14" s="17">
        <v>850</v>
      </c>
      <c r="D14" s="17">
        <v>1</v>
      </c>
      <c r="E14" s="25">
        <v>1</v>
      </c>
      <c r="F14" s="17">
        <f t="shared" si="0"/>
        <v>850</v>
      </c>
    </row>
    <row r="15" spans="2:6" x14ac:dyDescent="0.2">
      <c r="B15" s="10" t="s">
        <v>21</v>
      </c>
      <c r="C15" s="17">
        <v>1000</v>
      </c>
      <c r="D15" s="17">
        <v>1</v>
      </c>
      <c r="E15" s="25">
        <v>1</v>
      </c>
      <c r="F15" s="17">
        <f t="shared" si="0"/>
        <v>1000</v>
      </c>
    </row>
    <row r="16" spans="2:6" x14ac:dyDescent="0.2">
      <c r="B16" s="10" t="s">
        <v>22</v>
      </c>
      <c r="C16" s="17">
        <v>1150</v>
      </c>
      <c r="D16" s="17">
        <v>1</v>
      </c>
      <c r="E16" s="25">
        <v>1</v>
      </c>
      <c r="F16" s="17">
        <f t="shared" si="0"/>
        <v>1150</v>
      </c>
    </row>
    <row r="17" spans="2:17" x14ac:dyDescent="0.2">
      <c r="B17" s="10" t="s">
        <v>23</v>
      </c>
      <c r="C17" s="17">
        <v>500</v>
      </c>
      <c r="D17" s="17">
        <v>2</v>
      </c>
      <c r="E17" s="25">
        <v>2</v>
      </c>
      <c r="F17" s="17">
        <f t="shared" si="0"/>
        <v>1000</v>
      </c>
    </row>
    <row r="18" spans="2:17" x14ac:dyDescent="0.2">
      <c r="B18" s="10" t="s">
        <v>24</v>
      </c>
      <c r="C18" s="17">
        <v>700</v>
      </c>
      <c r="D18" s="17">
        <v>1</v>
      </c>
      <c r="E18" s="25">
        <v>1</v>
      </c>
      <c r="F18" s="17">
        <f t="shared" si="0"/>
        <v>700</v>
      </c>
    </row>
    <row r="19" spans="2:17" x14ac:dyDescent="0.2">
      <c r="B19" s="10" t="s">
        <v>25</v>
      </c>
      <c r="C19" s="17">
        <v>400</v>
      </c>
      <c r="D19" s="17">
        <v>1</v>
      </c>
      <c r="E19" s="25">
        <v>1</v>
      </c>
      <c r="F19" s="17">
        <f t="shared" si="0"/>
        <v>400</v>
      </c>
    </row>
    <row r="20" spans="2:17" x14ac:dyDescent="0.2">
      <c r="B20" s="10" t="s">
        <v>26</v>
      </c>
      <c r="C20" s="17">
        <v>1700</v>
      </c>
      <c r="D20" s="17">
        <v>1</v>
      </c>
      <c r="E20" s="25">
        <v>1</v>
      </c>
      <c r="F20" s="17">
        <f t="shared" si="0"/>
        <v>1700</v>
      </c>
    </row>
    <row r="21" spans="2:17" ht="29.25" customHeight="1" x14ac:dyDescent="0.2">
      <c r="B21" s="18" t="s">
        <v>27</v>
      </c>
      <c r="C21" s="17">
        <v>1100</v>
      </c>
      <c r="D21" s="17">
        <v>1</v>
      </c>
      <c r="E21" s="25">
        <v>1</v>
      </c>
      <c r="F21" s="17">
        <f t="shared" si="0"/>
        <v>1100</v>
      </c>
    </row>
    <row r="22" spans="2:17" x14ac:dyDescent="0.2">
      <c r="B22" s="10" t="s">
        <v>28</v>
      </c>
      <c r="C22" s="17">
        <v>1000</v>
      </c>
      <c r="D22" s="17">
        <v>1</v>
      </c>
      <c r="E22" s="25">
        <v>1</v>
      </c>
      <c r="F22" s="17">
        <f t="shared" si="0"/>
        <v>1000</v>
      </c>
    </row>
    <row r="23" spans="2:17" ht="30.75" customHeight="1" x14ac:dyDescent="0.2">
      <c r="B23" s="19" t="s">
        <v>176</v>
      </c>
      <c r="C23" s="20">
        <v>500</v>
      </c>
      <c r="D23" s="20">
        <v>1</v>
      </c>
      <c r="E23" s="26">
        <v>1</v>
      </c>
      <c r="F23" s="20">
        <f t="shared" si="0"/>
        <v>500</v>
      </c>
    </row>
    <row r="24" spans="2:17" x14ac:dyDescent="0.2">
      <c r="B24" s="10" t="s">
        <v>29</v>
      </c>
      <c r="C24" s="17">
        <v>170</v>
      </c>
      <c r="D24" s="17">
        <v>1</v>
      </c>
      <c r="E24" s="25">
        <v>1</v>
      </c>
      <c r="F24" s="17">
        <f t="shared" si="0"/>
        <v>170</v>
      </c>
    </row>
    <row r="25" spans="2:17" x14ac:dyDescent="0.2">
      <c r="B25" s="11" t="s">
        <v>30</v>
      </c>
      <c r="C25" s="11">
        <v>230</v>
      </c>
      <c r="D25" s="11">
        <v>1</v>
      </c>
      <c r="E25" s="27">
        <v>1</v>
      </c>
      <c r="F25" s="11">
        <f t="shared" si="0"/>
        <v>230</v>
      </c>
    </row>
    <row r="26" spans="2:17" s="17" customFormat="1" ht="26.25" x14ac:dyDescent="0.4">
      <c r="B26" s="127" t="s">
        <v>31</v>
      </c>
      <c r="C26" s="127"/>
      <c r="D26" s="127"/>
      <c r="E26" s="127"/>
      <c r="F26" s="17">
        <f>SUM(F8:F25)</f>
        <v>14100</v>
      </c>
      <c r="G26" s="21"/>
      <c r="H26" s="21"/>
      <c r="I26" s="21"/>
      <c r="J26" s="21"/>
      <c r="K26" s="21"/>
      <c r="L26" s="21"/>
      <c r="M26" s="21"/>
      <c r="N26" s="21"/>
      <c r="O26" s="21"/>
      <c r="P26" s="21"/>
      <c r="Q26" s="21"/>
    </row>
    <row r="27" spans="2:17" s="6" customFormat="1" x14ac:dyDescent="0.2"/>
    <row r="28" spans="2:17" s="6" customFormat="1" x14ac:dyDescent="0.2"/>
    <row r="29" spans="2:17" s="45" customFormat="1" x14ac:dyDescent="0.2">
      <c r="B29" s="45" t="s">
        <v>50</v>
      </c>
      <c r="D29" s="46"/>
      <c r="E29" s="46"/>
      <c r="F29" s="46"/>
      <c r="G29" s="46"/>
      <c r="H29" s="46"/>
      <c r="I29" s="46"/>
      <c r="J29" s="46"/>
      <c r="K29" s="46"/>
      <c r="L29" s="46"/>
      <c r="M29" s="46"/>
      <c r="N29" s="46"/>
      <c r="O29" s="46"/>
      <c r="P29" s="46"/>
    </row>
    <row r="30" spans="2:17" x14ac:dyDescent="0.2">
      <c r="B30" s="28" t="s">
        <v>32</v>
      </c>
    </row>
  </sheetData>
  <mergeCells count="1">
    <mergeCell ref="B26:E26"/>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6"/>
  <sheetViews>
    <sheetView rightToLeft="1" workbookViewId="0"/>
  </sheetViews>
  <sheetFormatPr defaultRowHeight="14.25" x14ac:dyDescent="0.2"/>
  <cols>
    <col min="1" max="1" width="5.375" customWidth="1"/>
    <col min="2" max="2" width="19.25" customWidth="1"/>
    <col min="3" max="3" width="11.875" customWidth="1"/>
    <col min="5" max="5" width="10.125" customWidth="1"/>
    <col min="6" max="6" width="11.5" customWidth="1"/>
  </cols>
  <sheetData>
    <row r="2" spans="2:7" ht="23.25" x14ac:dyDescent="0.35">
      <c r="C2" s="128" t="s">
        <v>33</v>
      </c>
      <c r="D2" s="128"/>
      <c r="E2" s="128"/>
      <c r="F2" s="128"/>
      <c r="G2" s="128"/>
    </row>
    <row r="3" spans="2:7" ht="15" thickBot="1" x14ac:dyDescent="0.25"/>
    <row r="4" spans="2:7" x14ac:dyDescent="0.2">
      <c r="C4" s="49" t="s">
        <v>58</v>
      </c>
      <c r="D4" s="50"/>
      <c r="E4" s="78"/>
      <c r="F4" s="47"/>
    </row>
    <row r="5" spans="2:7" ht="15" thickBot="1" x14ac:dyDescent="0.25">
      <c r="C5" s="52" t="s">
        <v>59</v>
      </c>
      <c r="D5" s="53"/>
      <c r="E5" s="79"/>
      <c r="F5" s="47"/>
    </row>
    <row r="7" spans="2:7" ht="14.25" customHeight="1" thickBot="1" x14ac:dyDescent="0.25"/>
    <row r="8" spans="2:7" ht="46.5" customHeight="1" thickBot="1" x14ac:dyDescent="0.3">
      <c r="B8" s="13" t="s">
        <v>9</v>
      </c>
      <c r="C8" s="61" t="s">
        <v>89</v>
      </c>
      <c r="D8" s="61" t="s">
        <v>177</v>
      </c>
      <c r="E8" s="97" t="s">
        <v>180</v>
      </c>
      <c r="F8" s="62" t="s">
        <v>90</v>
      </c>
    </row>
    <row r="9" spans="2:7" x14ac:dyDescent="0.2">
      <c r="B9" s="8" t="s">
        <v>66</v>
      </c>
      <c r="C9" s="8">
        <v>370</v>
      </c>
      <c r="D9" s="8">
        <v>2</v>
      </c>
      <c r="E9" s="58">
        <v>2</v>
      </c>
      <c r="F9" s="8">
        <f t="shared" ref="F9:F31" si="0">SUM(C9*E9)</f>
        <v>740</v>
      </c>
    </row>
    <row r="10" spans="2:7" x14ac:dyDescent="0.2">
      <c r="B10" s="10" t="s">
        <v>67</v>
      </c>
      <c r="C10" s="10">
        <v>220</v>
      </c>
      <c r="D10" s="10">
        <v>1</v>
      </c>
      <c r="E10" s="59">
        <v>1</v>
      </c>
      <c r="F10" s="10">
        <f t="shared" si="0"/>
        <v>220</v>
      </c>
    </row>
    <row r="11" spans="2:7" x14ac:dyDescent="0.2">
      <c r="B11" s="10" t="s">
        <v>68</v>
      </c>
      <c r="C11" s="10">
        <v>700</v>
      </c>
      <c r="D11" s="10">
        <v>1</v>
      </c>
      <c r="E11" s="59">
        <v>1</v>
      </c>
      <c r="F11" s="10">
        <f t="shared" si="0"/>
        <v>700</v>
      </c>
    </row>
    <row r="12" spans="2:7" x14ac:dyDescent="0.2">
      <c r="B12" s="10" t="s">
        <v>69</v>
      </c>
      <c r="C12" s="10">
        <v>1300</v>
      </c>
      <c r="D12" s="10">
        <v>1</v>
      </c>
      <c r="E12" s="59">
        <v>1</v>
      </c>
      <c r="F12" s="10">
        <f t="shared" si="0"/>
        <v>1300</v>
      </c>
    </row>
    <row r="13" spans="2:7" x14ac:dyDescent="0.2">
      <c r="B13" s="10" t="s">
        <v>70</v>
      </c>
      <c r="C13" s="10">
        <v>500</v>
      </c>
      <c r="D13" s="10">
        <v>2</v>
      </c>
      <c r="E13" s="59">
        <v>2</v>
      </c>
      <c r="F13" s="10">
        <f t="shared" si="0"/>
        <v>1000</v>
      </c>
    </row>
    <row r="14" spans="2:7" x14ac:dyDescent="0.2">
      <c r="B14" s="10" t="s">
        <v>71</v>
      </c>
      <c r="C14" s="10">
        <v>200</v>
      </c>
      <c r="D14" s="10">
        <v>1</v>
      </c>
      <c r="E14" s="59">
        <v>1</v>
      </c>
      <c r="F14" s="10">
        <f t="shared" si="0"/>
        <v>200</v>
      </c>
    </row>
    <row r="15" spans="2:7" x14ac:dyDescent="0.2">
      <c r="B15" s="10" t="s">
        <v>72</v>
      </c>
      <c r="C15" s="10">
        <v>220</v>
      </c>
      <c r="D15" s="10">
        <v>1</v>
      </c>
      <c r="E15" s="59">
        <v>1</v>
      </c>
      <c r="F15" s="10">
        <f t="shared" si="0"/>
        <v>220</v>
      </c>
    </row>
    <row r="16" spans="2:7" ht="27.75" customHeight="1" x14ac:dyDescent="0.2">
      <c r="B16" s="18" t="s">
        <v>82</v>
      </c>
      <c r="C16" s="10">
        <v>1700</v>
      </c>
      <c r="D16" s="10">
        <v>1</v>
      </c>
      <c r="E16" s="59">
        <v>1</v>
      </c>
      <c r="F16" s="10">
        <f t="shared" si="0"/>
        <v>1700</v>
      </c>
    </row>
    <row r="17" spans="2:6" ht="28.5" x14ac:dyDescent="0.2">
      <c r="B17" s="18" t="s">
        <v>83</v>
      </c>
      <c r="C17" s="10">
        <v>1000</v>
      </c>
      <c r="D17" s="10">
        <v>1</v>
      </c>
      <c r="E17" s="59">
        <v>1</v>
      </c>
      <c r="F17" s="10">
        <f t="shared" si="0"/>
        <v>1000</v>
      </c>
    </row>
    <row r="18" spans="2:6" ht="28.5" x14ac:dyDescent="0.2">
      <c r="B18" s="18" t="s">
        <v>84</v>
      </c>
      <c r="C18" s="10">
        <v>1000</v>
      </c>
      <c r="D18" s="10">
        <v>1</v>
      </c>
      <c r="E18" s="59">
        <v>1</v>
      </c>
      <c r="F18" s="10">
        <f t="shared" si="0"/>
        <v>1000</v>
      </c>
    </row>
    <row r="19" spans="2:6" ht="28.5" x14ac:dyDescent="0.2">
      <c r="B19" s="18" t="s">
        <v>85</v>
      </c>
      <c r="C19" s="10">
        <v>500</v>
      </c>
      <c r="D19" s="10">
        <v>1</v>
      </c>
      <c r="E19" s="59">
        <v>1</v>
      </c>
      <c r="F19" s="10">
        <f t="shared" si="0"/>
        <v>500</v>
      </c>
    </row>
    <row r="20" spans="2:6" x14ac:dyDescent="0.2">
      <c r="B20" s="10" t="s">
        <v>73</v>
      </c>
      <c r="C20" s="10">
        <v>140</v>
      </c>
      <c r="D20" s="10">
        <v>2</v>
      </c>
      <c r="E20" s="59">
        <v>2</v>
      </c>
      <c r="F20" s="10">
        <f t="shared" si="0"/>
        <v>280</v>
      </c>
    </row>
    <row r="21" spans="2:6" ht="97.5" customHeight="1" x14ac:dyDescent="0.2">
      <c r="B21" s="18" t="s">
        <v>74</v>
      </c>
      <c r="C21" s="10">
        <v>2800</v>
      </c>
      <c r="D21" s="10">
        <v>1</v>
      </c>
      <c r="E21" s="59">
        <v>1</v>
      </c>
      <c r="F21" s="10">
        <f t="shared" si="0"/>
        <v>2800</v>
      </c>
    </row>
    <row r="22" spans="2:6" x14ac:dyDescent="0.2">
      <c r="B22" s="10" t="s">
        <v>75</v>
      </c>
      <c r="C22" s="10">
        <v>1900</v>
      </c>
      <c r="D22" s="10">
        <v>1</v>
      </c>
      <c r="E22" s="59">
        <v>1</v>
      </c>
      <c r="F22" s="10">
        <f t="shared" si="0"/>
        <v>1900</v>
      </c>
    </row>
    <row r="23" spans="2:6" x14ac:dyDescent="0.2">
      <c r="B23" s="10" t="s">
        <v>76</v>
      </c>
      <c r="C23" s="10">
        <v>480</v>
      </c>
      <c r="D23" s="10">
        <v>1</v>
      </c>
      <c r="E23" s="59">
        <v>1</v>
      </c>
      <c r="F23" s="10">
        <f t="shared" si="0"/>
        <v>480</v>
      </c>
    </row>
    <row r="24" spans="2:6" x14ac:dyDescent="0.2">
      <c r="B24" s="10" t="s">
        <v>77</v>
      </c>
      <c r="C24" s="10">
        <v>3300</v>
      </c>
      <c r="D24" s="10">
        <v>1</v>
      </c>
      <c r="E24" s="59">
        <v>1</v>
      </c>
      <c r="F24" s="10">
        <f t="shared" si="0"/>
        <v>3300</v>
      </c>
    </row>
    <row r="25" spans="2:6" ht="28.5" x14ac:dyDescent="0.2">
      <c r="B25" s="18" t="s">
        <v>86</v>
      </c>
      <c r="C25" s="10">
        <v>500</v>
      </c>
      <c r="D25" s="10">
        <v>1</v>
      </c>
      <c r="E25" s="59">
        <v>1</v>
      </c>
      <c r="F25" s="10">
        <f t="shared" si="0"/>
        <v>500</v>
      </c>
    </row>
    <row r="26" spans="2:6" ht="28.5" x14ac:dyDescent="0.2">
      <c r="B26" s="18" t="s">
        <v>87</v>
      </c>
      <c r="C26" s="10">
        <v>4800</v>
      </c>
      <c r="D26" s="10">
        <v>1</v>
      </c>
      <c r="E26" s="59">
        <v>1</v>
      </c>
      <c r="F26" s="10">
        <f t="shared" si="0"/>
        <v>4800</v>
      </c>
    </row>
    <row r="27" spans="2:6" ht="42.75" x14ac:dyDescent="0.2">
      <c r="B27" s="18" t="s">
        <v>88</v>
      </c>
      <c r="C27" s="10">
        <v>1100</v>
      </c>
      <c r="D27" s="10">
        <v>1</v>
      </c>
      <c r="E27" s="59">
        <v>1</v>
      </c>
      <c r="F27" s="10">
        <f t="shared" si="0"/>
        <v>1100</v>
      </c>
    </row>
    <row r="28" spans="2:6" x14ac:dyDescent="0.2">
      <c r="B28" s="10" t="s">
        <v>78</v>
      </c>
      <c r="C28" s="10">
        <v>700</v>
      </c>
      <c r="D28" s="10">
        <v>1</v>
      </c>
      <c r="E28" s="59">
        <v>1</v>
      </c>
      <c r="F28" s="10">
        <f t="shared" si="0"/>
        <v>700</v>
      </c>
    </row>
    <row r="29" spans="2:6" x14ac:dyDescent="0.2">
      <c r="B29" s="10" t="s">
        <v>79</v>
      </c>
      <c r="C29" s="10">
        <v>400</v>
      </c>
      <c r="D29" s="10">
        <v>1</v>
      </c>
      <c r="E29" s="59">
        <v>1</v>
      </c>
      <c r="F29" s="10">
        <f t="shared" si="0"/>
        <v>400</v>
      </c>
    </row>
    <row r="30" spans="2:6" x14ac:dyDescent="0.2">
      <c r="B30" s="10" t="s">
        <v>80</v>
      </c>
      <c r="C30" s="10">
        <v>920</v>
      </c>
      <c r="D30" s="10">
        <v>1</v>
      </c>
      <c r="E30" s="59">
        <v>1</v>
      </c>
      <c r="F30" s="10">
        <f t="shared" si="0"/>
        <v>920</v>
      </c>
    </row>
    <row r="31" spans="2:6" x14ac:dyDescent="0.2">
      <c r="B31" s="10" t="s">
        <v>81</v>
      </c>
      <c r="C31" s="10">
        <v>200</v>
      </c>
      <c r="D31" s="10">
        <v>1</v>
      </c>
      <c r="E31" s="59">
        <v>1</v>
      </c>
      <c r="F31" s="10">
        <f t="shared" si="0"/>
        <v>200</v>
      </c>
    </row>
    <row r="32" spans="2:6" ht="26.25" x14ac:dyDescent="0.4">
      <c r="B32" s="60" t="s">
        <v>31</v>
      </c>
      <c r="C32" s="10"/>
      <c r="D32" s="10"/>
      <c r="E32" s="59"/>
      <c r="F32" s="10">
        <f>SUM(F9:F31)</f>
        <v>25960</v>
      </c>
    </row>
    <row r="35" spans="2:9" s="48" customFormat="1" x14ac:dyDescent="0.2">
      <c r="B35" s="48" t="s">
        <v>62</v>
      </c>
      <c r="F35" s="57"/>
      <c r="G35" s="57"/>
      <c r="H35" s="57"/>
      <c r="I35" s="57"/>
    </row>
    <row r="36" spans="2:9" x14ac:dyDescent="0.2">
      <c r="B36" s="28" t="s">
        <v>65</v>
      </c>
      <c r="C36" s="28"/>
      <c r="F36" s="57"/>
      <c r="G36" s="57"/>
      <c r="H36" s="57"/>
      <c r="I36" s="57"/>
    </row>
  </sheetData>
  <mergeCells count="1">
    <mergeCell ref="C2:G2"/>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70"/>
  <sheetViews>
    <sheetView rightToLeft="1" workbookViewId="0"/>
  </sheetViews>
  <sheetFormatPr defaultRowHeight="14.25" x14ac:dyDescent="0.2"/>
  <cols>
    <col min="1" max="1" width="7.625" customWidth="1"/>
    <col min="2" max="2" width="15.125" customWidth="1"/>
    <col min="3" max="3" width="10.875" customWidth="1"/>
    <col min="5" max="5" width="12.375" style="64" customWidth="1"/>
    <col min="6" max="6" width="9.75" customWidth="1"/>
  </cols>
  <sheetData>
    <row r="1" spans="2:8" x14ac:dyDescent="0.2">
      <c r="E1" s="67"/>
    </row>
    <row r="2" spans="2:8" x14ac:dyDescent="0.2">
      <c r="E2" s="67"/>
    </row>
    <row r="3" spans="2:8" ht="23.25" x14ac:dyDescent="0.35">
      <c r="C3" s="128" t="s">
        <v>34</v>
      </c>
      <c r="D3" s="128"/>
      <c r="E3" s="128"/>
      <c r="F3" s="128"/>
      <c r="G3" s="128"/>
      <c r="H3" s="128"/>
    </row>
    <row r="4" spans="2:8" ht="15" thickBot="1" x14ac:dyDescent="0.25">
      <c r="E4" s="67"/>
    </row>
    <row r="5" spans="2:8" x14ac:dyDescent="0.2">
      <c r="D5" s="49" t="s">
        <v>60</v>
      </c>
      <c r="E5" s="68"/>
      <c r="F5" s="50"/>
      <c r="G5" s="51"/>
    </row>
    <row r="6" spans="2:8" ht="15" thickBot="1" x14ac:dyDescent="0.25">
      <c r="D6" s="52" t="s">
        <v>61</v>
      </c>
      <c r="E6" s="69"/>
      <c r="F6" s="53"/>
      <c r="G6" s="54"/>
    </row>
    <row r="7" spans="2:8" ht="15" thickBot="1" x14ac:dyDescent="0.25">
      <c r="E7" s="67"/>
    </row>
    <row r="8" spans="2:8" ht="15" hidden="1" thickBot="1" x14ac:dyDescent="0.25">
      <c r="E8" s="67"/>
    </row>
    <row r="9" spans="2:8" ht="44.25" customHeight="1" thickBot="1" x14ac:dyDescent="0.3">
      <c r="B9" s="13" t="s">
        <v>9</v>
      </c>
      <c r="C9" s="61" t="s">
        <v>108</v>
      </c>
      <c r="D9" s="61" t="s">
        <v>177</v>
      </c>
      <c r="E9" s="70" t="s">
        <v>178</v>
      </c>
      <c r="F9" s="62" t="s">
        <v>109</v>
      </c>
    </row>
    <row r="10" spans="2:8" ht="142.5" customHeight="1" x14ac:dyDescent="0.2">
      <c r="B10" s="63" t="s">
        <v>91</v>
      </c>
      <c r="C10" s="8">
        <v>2800</v>
      </c>
      <c r="D10" s="8">
        <v>1</v>
      </c>
      <c r="E10" s="65">
        <v>1</v>
      </c>
      <c r="F10" s="8">
        <f t="shared" ref="F10:F30" si="0">SUM(C10*E10)</f>
        <v>2800</v>
      </c>
    </row>
    <row r="11" spans="2:8" x14ac:dyDescent="0.2">
      <c r="B11" s="10" t="s">
        <v>92</v>
      </c>
      <c r="C11" s="10">
        <v>1900</v>
      </c>
      <c r="D11" s="10">
        <v>1</v>
      </c>
      <c r="E11" s="66">
        <v>1</v>
      </c>
      <c r="F11" s="10">
        <f t="shared" si="0"/>
        <v>1900</v>
      </c>
    </row>
    <row r="12" spans="2:8" x14ac:dyDescent="0.2">
      <c r="B12" s="10" t="s">
        <v>93</v>
      </c>
      <c r="C12" s="10">
        <v>4800</v>
      </c>
      <c r="D12" s="10">
        <v>1</v>
      </c>
      <c r="E12" s="66">
        <v>1</v>
      </c>
      <c r="F12" s="10">
        <f t="shared" si="0"/>
        <v>4800</v>
      </c>
    </row>
    <row r="13" spans="2:8" x14ac:dyDescent="0.2">
      <c r="B13" s="10" t="s">
        <v>94</v>
      </c>
      <c r="C13" s="10">
        <v>600</v>
      </c>
      <c r="D13" s="10">
        <v>1</v>
      </c>
      <c r="E13" s="66">
        <v>1</v>
      </c>
      <c r="F13" s="10">
        <f t="shared" si="0"/>
        <v>600</v>
      </c>
    </row>
    <row r="14" spans="2:8" ht="99.75" x14ac:dyDescent="0.2">
      <c r="B14" s="18" t="s">
        <v>141</v>
      </c>
      <c r="C14" s="80">
        <v>2507</v>
      </c>
      <c r="D14" s="10">
        <v>1</v>
      </c>
      <c r="E14" s="66">
        <v>1</v>
      </c>
      <c r="F14" s="10">
        <f t="shared" si="0"/>
        <v>2507</v>
      </c>
    </row>
    <row r="15" spans="2:8" x14ac:dyDescent="0.2">
      <c r="B15" s="10" t="s">
        <v>95</v>
      </c>
      <c r="C15" s="10">
        <v>400</v>
      </c>
      <c r="D15" s="10">
        <v>1</v>
      </c>
      <c r="E15" s="66">
        <v>1</v>
      </c>
      <c r="F15" s="10">
        <f t="shared" si="0"/>
        <v>400</v>
      </c>
    </row>
    <row r="16" spans="2:8" ht="28.5" x14ac:dyDescent="0.2">
      <c r="B16" s="18" t="s">
        <v>98</v>
      </c>
      <c r="C16" s="10">
        <v>3300</v>
      </c>
      <c r="D16" s="10">
        <v>1</v>
      </c>
      <c r="E16" s="66">
        <v>1</v>
      </c>
      <c r="F16" s="10">
        <f t="shared" si="0"/>
        <v>3300</v>
      </c>
    </row>
    <row r="17" spans="2:6" ht="114" x14ac:dyDescent="0.2">
      <c r="B17" s="18" t="s">
        <v>99</v>
      </c>
      <c r="C17" s="10">
        <v>1350</v>
      </c>
      <c r="D17" s="10">
        <v>1</v>
      </c>
      <c r="E17" s="66">
        <v>1</v>
      </c>
      <c r="F17" s="10">
        <f t="shared" si="0"/>
        <v>1350</v>
      </c>
    </row>
    <row r="18" spans="2:6" ht="71.25" x14ac:dyDescent="0.2">
      <c r="B18" s="18" t="s">
        <v>100</v>
      </c>
      <c r="C18" s="10">
        <v>1000</v>
      </c>
      <c r="D18" s="10">
        <v>1</v>
      </c>
      <c r="E18" s="66">
        <v>1</v>
      </c>
      <c r="F18" s="10">
        <f t="shared" si="0"/>
        <v>1000</v>
      </c>
    </row>
    <row r="19" spans="2:6" ht="28.5" x14ac:dyDescent="0.2">
      <c r="B19" s="18" t="s">
        <v>101</v>
      </c>
      <c r="C19" s="10">
        <v>500</v>
      </c>
      <c r="D19" s="10">
        <v>1</v>
      </c>
      <c r="E19" s="66">
        <v>1</v>
      </c>
      <c r="F19" s="10">
        <f t="shared" si="0"/>
        <v>500</v>
      </c>
    </row>
    <row r="20" spans="2:6" x14ac:dyDescent="0.2">
      <c r="B20" s="10" t="s">
        <v>96</v>
      </c>
      <c r="C20" s="10">
        <v>720</v>
      </c>
      <c r="D20" s="10">
        <v>1</v>
      </c>
      <c r="E20" s="66">
        <v>1</v>
      </c>
      <c r="F20" s="10">
        <f t="shared" si="0"/>
        <v>720</v>
      </c>
    </row>
    <row r="21" spans="2:6" x14ac:dyDescent="0.2">
      <c r="B21" s="10" t="s">
        <v>97</v>
      </c>
      <c r="C21" s="10">
        <v>1000</v>
      </c>
      <c r="D21" s="10">
        <v>1</v>
      </c>
      <c r="E21" s="66">
        <v>1</v>
      </c>
      <c r="F21" s="10">
        <f t="shared" si="0"/>
        <v>1000</v>
      </c>
    </row>
    <row r="22" spans="2:6" ht="42.75" x14ac:dyDescent="0.2">
      <c r="B22" s="18" t="s">
        <v>102</v>
      </c>
      <c r="C22" s="10">
        <v>1000</v>
      </c>
      <c r="D22" s="10">
        <v>1</v>
      </c>
      <c r="E22" s="66">
        <v>1</v>
      </c>
      <c r="F22" s="10">
        <f t="shared" si="0"/>
        <v>1000</v>
      </c>
    </row>
    <row r="23" spans="2:6" ht="28.5" x14ac:dyDescent="0.2">
      <c r="B23" s="18" t="s">
        <v>103</v>
      </c>
      <c r="C23" s="10">
        <v>500</v>
      </c>
      <c r="D23" s="10">
        <v>1</v>
      </c>
      <c r="E23" s="66">
        <v>1</v>
      </c>
      <c r="F23" s="10">
        <f t="shared" si="0"/>
        <v>500</v>
      </c>
    </row>
    <row r="24" spans="2:6" ht="28.5" x14ac:dyDescent="0.2">
      <c r="B24" s="18" t="s">
        <v>104</v>
      </c>
      <c r="C24" s="10">
        <v>500</v>
      </c>
      <c r="D24" s="10">
        <v>1</v>
      </c>
      <c r="E24" s="66">
        <v>1</v>
      </c>
      <c r="F24" s="10">
        <f t="shared" si="0"/>
        <v>500</v>
      </c>
    </row>
    <row r="25" spans="2:6" ht="42.75" x14ac:dyDescent="0.2">
      <c r="B25" s="18" t="s">
        <v>105</v>
      </c>
      <c r="C25" s="10">
        <v>4800</v>
      </c>
      <c r="D25" s="10">
        <v>1</v>
      </c>
      <c r="E25" s="66">
        <v>1</v>
      </c>
      <c r="F25" s="10">
        <f t="shared" si="0"/>
        <v>4800</v>
      </c>
    </row>
    <row r="26" spans="2:6" ht="57" x14ac:dyDescent="0.2">
      <c r="B26" s="18" t="s">
        <v>140</v>
      </c>
      <c r="C26" s="10">
        <v>1100</v>
      </c>
      <c r="D26" s="10">
        <v>1</v>
      </c>
      <c r="E26" s="66">
        <v>1</v>
      </c>
      <c r="F26" s="10">
        <f t="shared" si="0"/>
        <v>1100</v>
      </c>
    </row>
    <row r="27" spans="2:6" ht="28.5" x14ac:dyDescent="0.2">
      <c r="B27" s="18" t="s">
        <v>106</v>
      </c>
      <c r="C27" s="10">
        <v>700</v>
      </c>
      <c r="D27" s="10">
        <v>1</v>
      </c>
      <c r="E27" s="66">
        <v>1</v>
      </c>
      <c r="F27" s="10">
        <f t="shared" si="0"/>
        <v>700</v>
      </c>
    </row>
    <row r="28" spans="2:6" ht="28.5" x14ac:dyDescent="0.2">
      <c r="B28" s="18" t="s">
        <v>107</v>
      </c>
      <c r="C28" s="10">
        <v>400</v>
      </c>
      <c r="D28" s="10">
        <v>1</v>
      </c>
      <c r="E28" s="66">
        <v>1</v>
      </c>
      <c r="F28" s="10">
        <f t="shared" si="0"/>
        <v>400</v>
      </c>
    </row>
    <row r="29" spans="2:6" x14ac:dyDescent="0.2">
      <c r="B29" s="10" t="s">
        <v>80</v>
      </c>
      <c r="C29" s="10">
        <v>920</v>
      </c>
      <c r="D29" s="10">
        <v>1</v>
      </c>
      <c r="E29" s="66">
        <v>1</v>
      </c>
      <c r="F29" s="10">
        <f t="shared" si="0"/>
        <v>920</v>
      </c>
    </row>
    <row r="30" spans="2:6" x14ac:dyDescent="0.2">
      <c r="B30" s="10" t="s">
        <v>81</v>
      </c>
      <c r="C30" s="10">
        <v>200</v>
      </c>
      <c r="D30" s="10">
        <v>1</v>
      </c>
      <c r="E30" s="66">
        <v>1</v>
      </c>
      <c r="F30" s="10">
        <f t="shared" si="0"/>
        <v>200</v>
      </c>
    </row>
    <row r="31" spans="2:6" ht="25.5" customHeight="1" x14ac:dyDescent="0.4">
      <c r="B31" s="60" t="s">
        <v>31</v>
      </c>
      <c r="C31" s="10"/>
      <c r="D31" s="10"/>
      <c r="E31" s="66"/>
      <c r="F31" s="10">
        <f>SUM(F10:F30)</f>
        <v>30997</v>
      </c>
    </row>
    <row r="32" spans="2:6" x14ac:dyDescent="0.2">
      <c r="E32" s="67"/>
    </row>
    <row r="33" spans="2:5" x14ac:dyDescent="0.2">
      <c r="E33" s="67"/>
    </row>
    <row r="34" spans="2:5" x14ac:dyDescent="0.2">
      <c r="B34" s="48" t="s">
        <v>63</v>
      </c>
      <c r="C34" s="48"/>
      <c r="D34" s="48"/>
      <c r="E34" s="67"/>
    </row>
    <row r="35" spans="2:5" x14ac:dyDescent="0.2">
      <c r="B35" s="28" t="s">
        <v>65</v>
      </c>
      <c r="C35" s="28"/>
      <c r="E35" s="67"/>
    </row>
    <row r="36" spans="2:5" x14ac:dyDescent="0.2">
      <c r="E36" s="67"/>
    </row>
    <row r="37" spans="2:5" x14ac:dyDescent="0.2">
      <c r="E37" s="67"/>
    </row>
    <row r="38" spans="2:5" x14ac:dyDescent="0.2">
      <c r="E38" s="67"/>
    </row>
    <row r="39" spans="2:5" x14ac:dyDescent="0.2">
      <c r="E39" s="67"/>
    </row>
    <row r="40" spans="2:5" x14ac:dyDescent="0.2">
      <c r="E40" s="67"/>
    </row>
    <row r="41" spans="2:5" x14ac:dyDescent="0.2">
      <c r="E41" s="67"/>
    </row>
    <row r="42" spans="2:5" x14ac:dyDescent="0.2">
      <c r="E42" s="67"/>
    </row>
    <row r="43" spans="2:5" x14ac:dyDescent="0.2">
      <c r="E43" s="67"/>
    </row>
    <row r="44" spans="2:5" x14ac:dyDescent="0.2">
      <c r="E44" s="67"/>
    </row>
    <row r="45" spans="2:5" x14ac:dyDescent="0.2">
      <c r="E45" s="67"/>
    </row>
    <row r="46" spans="2:5" x14ac:dyDescent="0.2">
      <c r="E46" s="67"/>
    </row>
    <row r="47" spans="2:5" x14ac:dyDescent="0.2">
      <c r="E47" s="67"/>
    </row>
    <row r="48" spans="2:5" x14ac:dyDescent="0.2">
      <c r="E48" s="67"/>
    </row>
    <row r="49" spans="5:5" x14ac:dyDescent="0.2">
      <c r="E49" s="67"/>
    </row>
    <row r="50" spans="5:5" x14ac:dyDescent="0.2">
      <c r="E50" s="67"/>
    </row>
    <row r="51" spans="5:5" x14ac:dyDescent="0.2">
      <c r="E51" s="67"/>
    </row>
    <row r="52" spans="5:5" x14ac:dyDescent="0.2">
      <c r="E52" s="67"/>
    </row>
    <row r="53" spans="5:5" x14ac:dyDescent="0.2">
      <c r="E53" s="67"/>
    </row>
    <row r="54" spans="5:5" x14ac:dyDescent="0.2">
      <c r="E54" s="67"/>
    </row>
    <row r="55" spans="5:5" x14ac:dyDescent="0.2">
      <c r="E55" s="67"/>
    </row>
    <row r="56" spans="5:5" x14ac:dyDescent="0.2">
      <c r="E56" s="67"/>
    </row>
    <row r="57" spans="5:5" x14ac:dyDescent="0.2">
      <c r="E57" s="67"/>
    </row>
    <row r="58" spans="5:5" x14ac:dyDescent="0.2">
      <c r="E58" s="67"/>
    </row>
    <row r="59" spans="5:5" x14ac:dyDescent="0.2">
      <c r="E59" s="67"/>
    </row>
    <row r="60" spans="5:5" x14ac:dyDescent="0.2">
      <c r="E60" s="67"/>
    </row>
    <row r="61" spans="5:5" x14ac:dyDescent="0.2">
      <c r="E61" s="67"/>
    </row>
    <row r="62" spans="5:5" x14ac:dyDescent="0.2">
      <c r="E62" s="67"/>
    </row>
    <row r="63" spans="5:5" x14ac:dyDescent="0.2">
      <c r="E63" s="67"/>
    </row>
    <row r="64" spans="5:5" x14ac:dyDescent="0.2">
      <c r="E64" s="67"/>
    </row>
    <row r="65" spans="5:5" x14ac:dyDescent="0.2">
      <c r="E65" s="67"/>
    </row>
    <row r="66" spans="5:5" x14ac:dyDescent="0.2">
      <c r="E66" s="67"/>
    </row>
    <row r="67" spans="5:5" x14ac:dyDescent="0.2">
      <c r="E67" s="67"/>
    </row>
    <row r="68" spans="5:5" x14ac:dyDescent="0.2">
      <c r="E68" s="67"/>
    </row>
    <row r="69" spans="5:5" x14ac:dyDescent="0.2">
      <c r="E69" s="67"/>
    </row>
    <row r="70" spans="5:5" x14ac:dyDescent="0.2">
      <c r="E70" s="67"/>
    </row>
  </sheetData>
  <mergeCells count="1">
    <mergeCell ref="C3:H3"/>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8"/>
  <sheetViews>
    <sheetView rightToLeft="1" topLeftCell="A24" workbookViewId="0">
      <selection activeCell="E16" sqref="E16:E32"/>
    </sheetView>
  </sheetViews>
  <sheetFormatPr defaultRowHeight="14.25" x14ac:dyDescent="0.2"/>
  <cols>
    <col min="1" max="1" width="14" customWidth="1"/>
    <col min="2" max="2" width="12.75" customWidth="1"/>
    <col min="4" max="5" width="9" style="57"/>
  </cols>
  <sheetData>
    <row r="2" spans="1:9" ht="18" x14ac:dyDescent="0.25">
      <c r="C2" s="29" t="s">
        <v>35</v>
      </c>
    </row>
    <row r="4" spans="1:9" ht="15" thickBot="1" x14ac:dyDescent="0.25"/>
    <row r="5" spans="1:9" x14ac:dyDescent="0.2">
      <c r="D5" s="49" t="s">
        <v>51</v>
      </c>
      <c r="E5" s="110"/>
      <c r="F5" s="50"/>
      <c r="G5" s="50"/>
      <c r="H5" s="50"/>
      <c r="I5" s="51"/>
    </row>
    <row r="6" spans="1:9" x14ac:dyDescent="0.2">
      <c r="D6" s="55"/>
      <c r="E6" s="46" t="s">
        <v>52</v>
      </c>
      <c r="F6" s="45"/>
      <c r="G6" s="45" t="s">
        <v>53</v>
      </c>
      <c r="H6" s="45"/>
      <c r="I6" s="56"/>
    </row>
    <row r="7" spans="1:9" x14ac:dyDescent="0.2">
      <c r="D7" s="55"/>
      <c r="E7" s="46" t="s">
        <v>54</v>
      </c>
      <c r="F7" s="45"/>
      <c r="G7" s="45" t="s">
        <v>55</v>
      </c>
      <c r="H7" s="45"/>
      <c r="I7" s="56"/>
    </row>
    <row r="8" spans="1:9" ht="15" thickBot="1" x14ac:dyDescent="0.25">
      <c r="D8" s="55"/>
      <c r="E8" s="111" t="s">
        <v>56</v>
      </c>
      <c r="F8" s="53"/>
      <c r="G8" s="53" t="s">
        <v>57</v>
      </c>
      <c r="H8" s="53"/>
      <c r="I8" s="54"/>
    </row>
    <row r="9" spans="1:9" ht="15" thickBot="1" x14ac:dyDescent="0.25"/>
    <row r="10" spans="1:9" s="35" customFormat="1" ht="79.5" thickBot="1" x14ac:dyDescent="0.3">
      <c r="A10" s="33" t="s">
        <v>36</v>
      </c>
      <c r="B10" s="34" t="s">
        <v>9</v>
      </c>
      <c r="C10" s="36" t="s">
        <v>38</v>
      </c>
      <c r="D10" s="98" t="s">
        <v>181</v>
      </c>
      <c r="E10" s="98" t="s">
        <v>182</v>
      </c>
      <c r="F10" s="37" t="s">
        <v>39</v>
      </c>
    </row>
    <row r="11" spans="1:9" ht="15" customHeight="1" x14ac:dyDescent="0.2">
      <c r="A11" s="32" t="s">
        <v>37</v>
      </c>
      <c r="B11" s="7" t="s">
        <v>110</v>
      </c>
      <c r="C11" s="8">
        <v>450</v>
      </c>
      <c r="D11" s="73">
        <v>1</v>
      </c>
      <c r="E11" s="58">
        <v>1</v>
      </c>
      <c r="F11" s="8">
        <f>SUM(C11*E11)</f>
        <v>450</v>
      </c>
    </row>
    <row r="12" spans="1:9" ht="15" customHeight="1" x14ac:dyDescent="0.2">
      <c r="A12" s="132"/>
      <c r="B12" s="9" t="s">
        <v>111</v>
      </c>
      <c r="C12" s="10">
        <v>200</v>
      </c>
      <c r="D12" s="74">
        <v>1</v>
      </c>
      <c r="E12" s="59">
        <v>1</v>
      </c>
      <c r="F12" s="10">
        <f>SUM(C12*E12)</f>
        <v>200</v>
      </c>
    </row>
    <row r="13" spans="1:9" ht="27" customHeight="1" x14ac:dyDescent="0.2">
      <c r="A13" s="132"/>
      <c r="B13" s="72" t="s">
        <v>112</v>
      </c>
      <c r="C13" s="10">
        <v>900</v>
      </c>
      <c r="D13" s="74">
        <v>1</v>
      </c>
      <c r="E13" s="59">
        <v>1</v>
      </c>
      <c r="F13" s="10">
        <f>SUM(C13*E13)</f>
        <v>900</v>
      </c>
    </row>
    <row r="14" spans="1:9" ht="63.75" customHeight="1" x14ac:dyDescent="0.2">
      <c r="A14" s="132"/>
      <c r="B14" s="72" t="s">
        <v>113</v>
      </c>
      <c r="C14" s="10">
        <v>1100</v>
      </c>
      <c r="D14" s="74">
        <v>1</v>
      </c>
      <c r="E14" s="59">
        <v>1</v>
      </c>
      <c r="F14" s="10">
        <f>SUM(C14*E14)</f>
        <v>1100</v>
      </c>
    </row>
    <row r="15" spans="1:9" s="31" customFormat="1" ht="19.5" customHeight="1" x14ac:dyDescent="0.2">
      <c r="A15" s="133"/>
      <c r="B15" s="134" t="s">
        <v>40</v>
      </c>
      <c r="C15" s="135"/>
      <c r="D15" s="135"/>
      <c r="E15" s="136"/>
      <c r="F15" s="30">
        <f>SUM(F11:F14)</f>
        <v>2650</v>
      </c>
    </row>
    <row r="16" spans="1:9" ht="15" x14ac:dyDescent="0.25">
      <c r="A16" s="12" t="s">
        <v>41</v>
      </c>
      <c r="B16" s="9" t="s">
        <v>114</v>
      </c>
      <c r="C16" s="10">
        <v>985</v>
      </c>
      <c r="D16" s="74">
        <v>1</v>
      </c>
      <c r="E16" s="59">
        <v>1</v>
      </c>
      <c r="F16" s="10">
        <f>SUM(C16*E16)</f>
        <v>985</v>
      </c>
    </row>
    <row r="17" spans="1:6" ht="28.5" x14ac:dyDescent="0.2">
      <c r="A17" s="137"/>
      <c r="B17" s="72" t="s">
        <v>116</v>
      </c>
      <c r="C17" s="10">
        <v>1000</v>
      </c>
      <c r="D17" s="74">
        <v>1</v>
      </c>
      <c r="E17" s="59">
        <v>1</v>
      </c>
      <c r="F17" s="10">
        <f>SUM(C17*E17)</f>
        <v>1000</v>
      </c>
    </row>
    <row r="18" spans="1:6" ht="42.75" x14ac:dyDescent="0.2">
      <c r="A18" s="138"/>
      <c r="B18" s="72" t="s">
        <v>117</v>
      </c>
      <c r="C18" s="10">
        <v>1000</v>
      </c>
      <c r="D18" s="74">
        <v>1</v>
      </c>
      <c r="E18" s="59">
        <v>1</v>
      </c>
      <c r="F18" s="10">
        <f>SUM(C18*E18)</f>
        <v>1000</v>
      </c>
    </row>
    <row r="19" spans="1:6" ht="71.25" x14ac:dyDescent="0.2">
      <c r="A19" s="138"/>
      <c r="B19" s="72" t="s">
        <v>118</v>
      </c>
      <c r="C19" s="10">
        <v>500</v>
      </c>
      <c r="D19" s="74">
        <v>1</v>
      </c>
      <c r="E19" s="59">
        <v>1</v>
      </c>
      <c r="F19" s="10">
        <f>SUM(C19*E19)</f>
        <v>500</v>
      </c>
    </row>
    <row r="20" spans="1:6" ht="57" x14ac:dyDescent="0.2">
      <c r="A20" s="138"/>
      <c r="B20" s="72" t="s">
        <v>115</v>
      </c>
      <c r="C20" s="10">
        <v>1100</v>
      </c>
      <c r="D20" s="74">
        <v>1</v>
      </c>
      <c r="E20" s="59">
        <v>1</v>
      </c>
      <c r="F20" s="10">
        <f>SUM(C20*E20)</f>
        <v>1100</v>
      </c>
    </row>
    <row r="21" spans="1:6" ht="18" x14ac:dyDescent="0.25">
      <c r="A21" s="139"/>
      <c r="B21" s="33" t="s">
        <v>40</v>
      </c>
      <c r="C21" s="38"/>
      <c r="D21" s="71"/>
      <c r="E21" s="112"/>
      <c r="F21" s="10">
        <f>SUM(F16:F20)</f>
        <v>4585</v>
      </c>
    </row>
    <row r="22" spans="1:6" ht="15" x14ac:dyDescent="0.25">
      <c r="A22" s="12" t="s">
        <v>42</v>
      </c>
      <c r="B22" s="10" t="s">
        <v>119</v>
      </c>
      <c r="C22" s="10">
        <v>900</v>
      </c>
      <c r="D22" s="74">
        <v>1</v>
      </c>
      <c r="E22" s="59">
        <v>1</v>
      </c>
      <c r="F22" s="10">
        <f t="shared" ref="F22:F32" si="0">SUM(C22*E22)</f>
        <v>900</v>
      </c>
    </row>
    <row r="23" spans="1:6" x14ac:dyDescent="0.2">
      <c r="A23" s="137"/>
      <c r="B23" s="10" t="s">
        <v>120</v>
      </c>
      <c r="C23" s="10">
        <v>900</v>
      </c>
      <c r="D23" s="74">
        <v>1</v>
      </c>
      <c r="E23" s="59">
        <v>1</v>
      </c>
      <c r="F23" s="10">
        <f t="shared" si="0"/>
        <v>900</v>
      </c>
    </row>
    <row r="24" spans="1:6" x14ac:dyDescent="0.2">
      <c r="A24" s="138"/>
      <c r="B24" s="10" t="s">
        <v>121</v>
      </c>
      <c r="C24" s="10">
        <v>300</v>
      </c>
      <c r="D24" s="74">
        <v>1</v>
      </c>
      <c r="E24" s="59">
        <v>1</v>
      </c>
      <c r="F24" s="10">
        <f t="shared" si="0"/>
        <v>300</v>
      </c>
    </row>
    <row r="25" spans="1:6" x14ac:dyDescent="0.2">
      <c r="A25" s="138"/>
      <c r="B25" s="10" t="s">
        <v>122</v>
      </c>
      <c r="C25" s="10">
        <v>160</v>
      </c>
      <c r="D25" s="74">
        <v>2</v>
      </c>
      <c r="E25" s="59">
        <v>2</v>
      </c>
      <c r="F25" s="10">
        <f t="shared" si="0"/>
        <v>320</v>
      </c>
    </row>
    <row r="26" spans="1:6" x14ac:dyDescent="0.2">
      <c r="A26" s="138"/>
      <c r="B26" s="10" t="s">
        <v>123</v>
      </c>
      <c r="C26" s="10">
        <v>370</v>
      </c>
      <c r="D26" s="74">
        <v>1</v>
      </c>
      <c r="E26" s="59">
        <v>1</v>
      </c>
      <c r="F26" s="10">
        <f t="shared" si="0"/>
        <v>370</v>
      </c>
    </row>
    <row r="27" spans="1:6" ht="28.5" x14ac:dyDescent="0.2">
      <c r="A27" s="138"/>
      <c r="B27" s="18" t="s">
        <v>126</v>
      </c>
      <c r="C27" s="10">
        <v>370</v>
      </c>
      <c r="D27" s="74">
        <v>1</v>
      </c>
      <c r="E27" s="59">
        <v>1</v>
      </c>
      <c r="F27" s="10">
        <f t="shared" si="0"/>
        <v>370</v>
      </c>
    </row>
    <row r="28" spans="1:6" ht="28.5" x14ac:dyDescent="0.2">
      <c r="A28" s="138"/>
      <c r="B28" s="18" t="s">
        <v>127</v>
      </c>
      <c r="C28" s="10">
        <v>1000</v>
      </c>
      <c r="D28" s="74">
        <v>1</v>
      </c>
      <c r="E28" s="59">
        <v>1</v>
      </c>
      <c r="F28" s="10">
        <f t="shared" si="0"/>
        <v>1000</v>
      </c>
    </row>
    <row r="29" spans="1:6" x14ac:dyDescent="0.2">
      <c r="A29" s="138"/>
      <c r="B29" s="10" t="s">
        <v>124</v>
      </c>
      <c r="C29" s="10">
        <v>190</v>
      </c>
      <c r="D29" s="74">
        <v>1</v>
      </c>
      <c r="E29" s="59">
        <v>1</v>
      </c>
      <c r="F29" s="10">
        <f t="shared" si="0"/>
        <v>190</v>
      </c>
    </row>
    <row r="30" spans="1:6" x14ac:dyDescent="0.2">
      <c r="A30" s="138"/>
      <c r="B30" s="10" t="s">
        <v>125</v>
      </c>
      <c r="C30" s="10">
        <v>400</v>
      </c>
      <c r="D30" s="74">
        <v>1</v>
      </c>
      <c r="E30" s="59">
        <v>1</v>
      </c>
      <c r="F30" s="10">
        <f t="shared" si="0"/>
        <v>400</v>
      </c>
    </row>
    <row r="31" spans="1:6" ht="42.75" x14ac:dyDescent="0.2">
      <c r="A31" s="138"/>
      <c r="B31" s="18" t="s">
        <v>128</v>
      </c>
      <c r="C31" s="10">
        <v>200</v>
      </c>
      <c r="D31" s="74">
        <v>1</v>
      </c>
      <c r="E31" s="59">
        <v>1</v>
      </c>
      <c r="F31" s="10">
        <f t="shared" si="0"/>
        <v>200</v>
      </c>
    </row>
    <row r="32" spans="1:6" ht="57" x14ac:dyDescent="0.2">
      <c r="A32" s="138"/>
      <c r="B32" s="18" t="s">
        <v>129</v>
      </c>
      <c r="C32" s="10">
        <v>1100</v>
      </c>
      <c r="D32" s="74">
        <v>1</v>
      </c>
      <c r="E32" s="59">
        <v>1</v>
      </c>
      <c r="F32" s="10">
        <f t="shared" si="0"/>
        <v>1100</v>
      </c>
    </row>
    <row r="33" spans="1:6" ht="18" x14ac:dyDescent="0.25">
      <c r="A33" s="10"/>
      <c r="B33" s="129" t="s">
        <v>40</v>
      </c>
      <c r="C33" s="130"/>
      <c r="D33" s="130"/>
      <c r="E33" s="131"/>
      <c r="F33" s="10">
        <f>SUM(F22:F32)</f>
        <v>6050</v>
      </c>
    </row>
    <row r="37" spans="1:6" x14ac:dyDescent="0.2">
      <c r="B37" s="48" t="s">
        <v>64</v>
      </c>
      <c r="C37" s="48"/>
      <c r="D37" s="48"/>
    </row>
    <row r="38" spans="1:6" x14ac:dyDescent="0.2">
      <c r="B38" s="28" t="s">
        <v>65</v>
      </c>
      <c r="C38" s="28"/>
    </row>
  </sheetData>
  <mergeCells count="5">
    <mergeCell ref="B33:E33"/>
    <mergeCell ref="A12:A15"/>
    <mergeCell ref="B15:E15"/>
    <mergeCell ref="A17:A21"/>
    <mergeCell ref="A23:A32"/>
  </mergeCells>
  <pageMargins left="0.7" right="0.7" top="0.75" bottom="0.75" header="0.3" footer="0.3"/>
  <pageSetup paperSize="9" orientation="portrait" verticalDpi="0" r:id="rId1"/>
  <ignoredErrors>
    <ignoredError sqref="F21"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E22"/>
  <sheetViews>
    <sheetView rightToLeft="1" topLeftCell="A4" workbookViewId="0">
      <selection activeCell="E12" sqref="E12"/>
    </sheetView>
  </sheetViews>
  <sheetFormatPr defaultRowHeight="14.25" x14ac:dyDescent="0.2"/>
  <cols>
    <col min="2" max="2" width="14.875" customWidth="1"/>
    <col min="3" max="3" width="10.125" customWidth="1"/>
    <col min="5" max="5" width="9.875" customWidth="1"/>
  </cols>
  <sheetData>
    <row r="5" spans="2:5" ht="15" thickBot="1" x14ac:dyDescent="0.25"/>
    <row r="6" spans="2:5" ht="30.75" customHeight="1" thickBot="1" x14ac:dyDescent="0.3">
      <c r="B6" s="13" t="s">
        <v>9</v>
      </c>
      <c r="C6" s="61" t="s">
        <v>89</v>
      </c>
      <c r="D6" s="14" t="s">
        <v>10</v>
      </c>
      <c r="E6" s="62" t="s">
        <v>109</v>
      </c>
    </row>
    <row r="7" spans="2:5" ht="77.25" customHeight="1" x14ac:dyDescent="0.2">
      <c r="B7" s="63" t="s">
        <v>130</v>
      </c>
      <c r="C7" s="8">
        <v>17500</v>
      </c>
      <c r="D7" s="8">
        <v>1</v>
      </c>
      <c r="E7" s="8">
        <f>SUM(C7*D7)</f>
        <v>17500</v>
      </c>
    </row>
    <row r="8" spans="2:5" ht="28.5" x14ac:dyDescent="0.2">
      <c r="B8" s="18" t="s">
        <v>131</v>
      </c>
      <c r="C8" s="10">
        <v>4130</v>
      </c>
      <c r="D8" s="10">
        <v>1</v>
      </c>
      <c r="E8" s="10">
        <f>SUM(C8*D8)</f>
        <v>4130</v>
      </c>
    </row>
    <row r="9" spans="2:5" ht="42.75" x14ac:dyDescent="0.2">
      <c r="B9" s="18" t="s">
        <v>132</v>
      </c>
      <c r="C9" s="10">
        <v>2200</v>
      </c>
      <c r="D9" s="10">
        <v>2</v>
      </c>
      <c r="E9" s="10">
        <f>SUM(C9*D9)</f>
        <v>4400</v>
      </c>
    </row>
    <row r="10" spans="2:5" ht="48" customHeight="1" x14ac:dyDescent="0.2">
      <c r="B10" s="18" t="s">
        <v>133</v>
      </c>
      <c r="C10" s="10">
        <v>9500</v>
      </c>
      <c r="D10" s="10">
        <v>1</v>
      </c>
      <c r="E10" s="10">
        <f>SUM(C10*D10)</f>
        <v>9500</v>
      </c>
    </row>
    <row r="11" spans="2:5" ht="71.25" x14ac:dyDescent="0.2">
      <c r="B11" s="18" t="s">
        <v>134</v>
      </c>
      <c r="C11" s="10">
        <v>200</v>
      </c>
      <c r="D11" s="10" t="s">
        <v>135</v>
      </c>
      <c r="E11" s="10">
        <v>20000</v>
      </c>
    </row>
    <row r="12" spans="2:5" ht="26.25" x14ac:dyDescent="0.4">
      <c r="B12" s="127" t="s">
        <v>31</v>
      </c>
      <c r="C12" s="127"/>
      <c r="D12" s="127"/>
      <c r="E12" s="10">
        <f>SUM(E7:E11)</f>
        <v>55530</v>
      </c>
    </row>
    <row r="13" spans="2:5" x14ac:dyDescent="0.2">
      <c r="B13" s="6"/>
      <c r="C13" s="6"/>
      <c r="D13" s="6"/>
      <c r="E13" s="6"/>
    </row>
    <row r="14" spans="2:5" x14ac:dyDescent="0.2">
      <c r="B14" s="6"/>
      <c r="C14" s="6"/>
      <c r="D14" s="6"/>
      <c r="E14" s="6"/>
    </row>
    <row r="15" spans="2:5" x14ac:dyDescent="0.2">
      <c r="B15" s="6"/>
      <c r="C15" s="6"/>
      <c r="D15" s="6"/>
      <c r="E15" s="6"/>
    </row>
    <row r="16" spans="2:5" x14ac:dyDescent="0.2">
      <c r="B16" s="6"/>
      <c r="C16" s="6"/>
      <c r="D16" s="6"/>
      <c r="E16" s="6"/>
    </row>
    <row r="17" spans="2:5" x14ac:dyDescent="0.2">
      <c r="B17" s="6"/>
      <c r="C17" s="6"/>
      <c r="D17" s="6"/>
      <c r="E17" s="6"/>
    </row>
    <row r="18" spans="2:5" x14ac:dyDescent="0.2">
      <c r="B18" s="6"/>
      <c r="C18" s="6"/>
      <c r="D18" s="6"/>
      <c r="E18" s="6"/>
    </row>
    <row r="19" spans="2:5" x14ac:dyDescent="0.2">
      <c r="B19" s="6"/>
      <c r="C19" s="6"/>
      <c r="D19" s="6"/>
      <c r="E19" s="6"/>
    </row>
    <row r="20" spans="2:5" x14ac:dyDescent="0.2">
      <c r="B20" s="6"/>
      <c r="C20" s="6"/>
      <c r="D20" s="6"/>
      <c r="E20" s="6"/>
    </row>
    <row r="21" spans="2:5" x14ac:dyDescent="0.2">
      <c r="B21" s="6"/>
      <c r="C21" s="6"/>
      <c r="D21" s="6"/>
      <c r="E21" s="6"/>
    </row>
    <row r="22" spans="2:5" x14ac:dyDescent="0.2">
      <c r="B22" s="6"/>
      <c r="C22" s="6"/>
      <c r="D22" s="6"/>
      <c r="E22" s="6"/>
    </row>
  </sheetData>
  <mergeCells count="1">
    <mergeCell ref="B12:D12"/>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D19"/>
  <sheetViews>
    <sheetView rightToLeft="1" workbookViewId="0">
      <selection activeCell="E17" sqref="E17"/>
    </sheetView>
  </sheetViews>
  <sheetFormatPr defaultRowHeight="14.25" x14ac:dyDescent="0.2"/>
  <cols>
    <col min="3" max="3" width="20.125" customWidth="1"/>
    <col min="4" max="4" width="14.75" customWidth="1"/>
  </cols>
  <sheetData>
    <row r="4" spans="3:4" ht="15" thickBot="1" x14ac:dyDescent="0.25"/>
    <row r="5" spans="3:4" ht="15" thickBot="1" x14ac:dyDescent="0.25">
      <c r="C5" s="75" t="s">
        <v>136</v>
      </c>
      <c r="D5" s="76" t="s">
        <v>31</v>
      </c>
    </row>
    <row r="6" spans="3:4" x14ac:dyDescent="0.2">
      <c r="C6" s="8" t="s">
        <v>6</v>
      </c>
      <c r="D6" s="8">
        <f>פיזיותרפיה!F26</f>
        <v>14100</v>
      </c>
    </row>
    <row r="7" spans="3:4" x14ac:dyDescent="0.2">
      <c r="C7" s="10" t="s">
        <v>7</v>
      </c>
      <c r="D7" s="10">
        <f>'ריפוי בעיסוק'!F32</f>
        <v>25960</v>
      </c>
    </row>
    <row r="8" spans="3:4" x14ac:dyDescent="0.2">
      <c r="C8" s="10" t="s">
        <v>43</v>
      </c>
      <c r="D8" s="10">
        <f>'ריפוי בדיבור'!F31</f>
        <v>30997</v>
      </c>
    </row>
    <row r="9" spans="3:4" x14ac:dyDescent="0.2">
      <c r="C9" s="10" t="s">
        <v>37</v>
      </c>
      <c r="D9" s="10">
        <f>'טיפול רגשי'!F15</f>
        <v>2650</v>
      </c>
    </row>
    <row r="10" spans="3:4" x14ac:dyDescent="0.2">
      <c r="C10" s="10" t="s">
        <v>41</v>
      </c>
      <c r="D10" s="10">
        <f>'טיפול רגשי'!F21</f>
        <v>4585</v>
      </c>
    </row>
    <row r="11" spans="3:4" x14ac:dyDescent="0.2">
      <c r="C11" s="10" t="s">
        <v>42</v>
      </c>
      <c r="D11" s="10">
        <f>'טיפול רגשי'!F33</f>
        <v>6050</v>
      </c>
    </row>
    <row r="12" spans="3:4" x14ac:dyDescent="0.2">
      <c r="C12" s="10" t="s">
        <v>45</v>
      </c>
      <c r="D12" s="94">
        <f>'מתקני חצר'!E12</f>
        <v>55530</v>
      </c>
    </row>
    <row r="13" spans="3:4" ht="20.25" x14ac:dyDescent="0.3">
      <c r="C13" s="77" t="s">
        <v>31</v>
      </c>
      <c r="D13" s="94">
        <f>SUM(D6:D12)</f>
        <v>139872</v>
      </c>
    </row>
    <row r="14" spans="3:4" ht="45" customHeight="1" x14ac:dyDescent="0.2">
      <c r="C14" s="18" t="s">
        <v>137</v>
      </c>
      <c r="D14" s="10">
        <f>'תוספת לגנים -מיוחדים'!F37</f>
        <v>146044</v>
      </c>
    </row>
    <row r="15" spans="3:4" ht="28.5" x14ac:dyDescent="0.2">
      <c r="C15" s="18" t="s">
        <v>138</v>
      </c>
      <c r="D15" s="10">
        <f>'תוספת לגנים -מיוחדים'!F49</f>
        <v>10350</v>
      </c>
    </row>
    <row r="16" spans="3:4" ht="45" customHeight="1" x14ac:dyDescent="0.2">
      <c r="C16" s="18" t="s">
        <v>139</v>
      </c>
      <c r="D16" s="10">
        <f>'תוספת לגנים -מיוחדים'!C58</f>
        <v>3230</v>
      </c>
    </row>
    <row r="17" spans="3:4" ht="45" customHeight="1" x14ac:dyDescent="0.2">
      <c r="C17" s="18" t="s">
        <v>174</v>
      </c>
      <c r="D17" s="10">
        <f>'תוספת לגנים -מיוחדים'!C66</f>
        <v>9500</v>
      </c>
    </row>
    <row r="18" spans="3:4" x14ac:dyDescent="0.2">
      <c r="C18" s="6"/>
      <c r="D18" s="6"/>
    </row>
    <row r="19" spans="3:4" x14ac:dyDescent="0.2">
      <c r="C19" s="6"/>
      <c r="D19" s="6"/>
    </row>
  </sheetData>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I66"/>
  <sheetViews>
    <sheetView rightToLeft="1" workbookViewId="0">
      <selection activeCell="B5" sqref="B5:F5"/>
    </sheetView>
  </sheetViews>
  <sheetFormatPr defaultRowHeight="14.25" x14ac:dyDescent="0.2"/>
  <cols>
    <col min="2" max="2" width="19.5" customWidth="1"/>
    <col min="5" max="5" width="10.25" customWidth="1"/>
  </cols>
  <sheetData>
    <row r="5" spans="1:9" s="81" customFormat="1" ht="15" x14ac:dyDescent="0.25">
      <c r="B5" s="140" t="s">
        <v>142</v>
      </c>
      <c r="C5" s="141"/>
      <c r="D5" s="141"/>
      <c r="E5" s="141"/>
      <c r="F5" s="141"/>
    </row>
    <row r="6" spans="1:9" s="82" customFormat="1" ht="15" x14ac:dyDescent="0.25">
      <c r="B6" s="83"/>
    </row>
    <row r="7" spans="1:9" s="82" customFormat="1" x14ac:dyDescent="0.2">
      <c r="G7" s="99"/>
      <c r="H7" s="99"/>
      <c r="I7" s="99"/>
    </row>
    <row r="8" spans="1:9" s="82" customFormat="1" ht="28.5" customHeight="1" x14ac:dyDescent="0.2">
      <c r="A8" s="99"/>
      <c r="B8" s="150" t="s">
        <v>165</v>
      </c>
      <c r="C8" s="150"/>
      <c r="D8" s="150"/>
      <c r="E8" s="150"/>
      <c r="F8" s="150"/>
      <c r="G8" s="150"/>
      <c r="H8" s="99"/>
      <c r="I8" s="99"/>
    </row>
    <row r="9" spans="1:9" ht="13.5" customHeight="1" thickBot="1" x14ac:dyDescent="0.25"/>
    <row r="10" spans="1:9" ht="45.75" thickBot="1" x14ac:dyDescent="0.3">
      <c r="B10" s="13" t="s">
        <v>9</v>
      </c>
      <c r="C10" s="61" t="s">
        <v>89</v>
      </c>
      <c r="D10" s="14" t="s">
        <v>10</v>
      </c>
      <c r="E10" s="14" t="s">
        <v>11</v>
      </c>
      <c r="F10" s="62" t="s">
        <v>109</v>
      </c>
    </row>
    <row r="11" spans="1:9" ht="15" x14ac:dyDescent="0.25">
      <c r="B11" s="142" t="s">
        <v>6</v>
      </c>
      <c r="C11" s="143"/>
      <c r="D11" s="143"/>
      <c r="E11" s="143"/>
      <c r="F11" s="144"/>
    </row>
    <row r="12" spans="1:9" ht="57" x14ac:dyDescent="0.2">
      <c r="B12" s="18" t="s">
        <v>143</v>
      </c>
      <c r="C12" s="10">
        <v>6370</v>
      </c>
      <c r="D12" s="10">
        <v>1</v>
      </c>
      <c r="E12" s="10">
        <v>1</v>
      </c>
      <c r="F12" s="10">
        <f t="shared" ref="F12:F20" si="0">SUM(C12*E12)</f>
        <v>6370</v>
      </c>
    </row>
    <row r="13" spans="1:9" x14ac:dyDescent="0.2">
      <c r="B13" s="10" t="s">
        <v>144</v>
      </c>
      <c r="C13" s="10">
        <v>500</v>
      </c>
      <c r="D13" s="10">
        <v>6</v>
      </c>
      <c r="E13" s="10">
        <v>6</v>
      </c>
      <c r="F13" s="10">
        <f t="shared" si="0"/>
        <v>3000</v>
      </c>
    </row>
    <row r="14" spans="1:9" ht="28.5" x14ac:dyDescent="0.2">
      <c r="B14" s="18" t="s">
        <v>145</v>
      </c>
      <c r="C14" s="10">
        <v>5300</v>
      </c>
      <c r="D14" s="10">
        <v>1</v>
      </c>
      <c r="E14" s="10">
        <v>1</v>
      </c>
      <c r="F14" s="10">
        <f t="shared" si="0"/>
        <v>5300</v>
      </c>
    </row>
    <row r="15" spans="1:9" ht="28.5" x14ac:dyDescent="0.2">
      <c r="B15" s="18" t="s">
        <v>146</v>
      </c>
      <c r="C15" s="10">
        <v>1240</v>
      </c>
      <c r="D15" s="10">
        <v>3</v>
      </c>
      <c r="E15" s="10">
        <v>3</v>
      </c>
      <c r="F15" s="10">
        <f t="shared" si="0"/>
        <v>3720</v>
      </c>
    </row>
    <row r="16" spans="1:9" ht="57" x14ac:dyDescent="0.2">
      <c r="B16" s="18" t="s">
        <v>147</v>
      </c>
      <c r="C16" s="10">
        <v>11000</v>
      </c>
      <c r="D16" s="10">
        <v>1</v>
      </c>
      <c r="E16" s="10">
        <v>1</v>
      </c>
      <c r="F16" s="10">
        <f t="shared" si="0"/>
        <v>11000</v>
      </c>
    </row>
    <row r="17" spans="2:6" x14ac:dyDescent="0.2">
      <c r="B17" s="10" t="s">
        <v>148</v>
      </c>
      <c r="C17" s="10">
        <v>1200</v>
      </c>
      <c r="D17" s="10">
        <v>2</v>
      </c>
      <c r="E17" s="10">
        <v>2</v>
      </c>
      <c r="F17" s="10">
        <f t="shared" si="0"/>
        <v>2400</v>
      </c>
    </row>
    <row r="18" spans="2:6" ht="28.5" x14ac:dyDescent="0.2">
      <c r="B18" s="18" t="s">
        <v>149</v>
      </c>
      <c r="C18" s="10">
        <v>6950</v>
      </c>
      <c r="D18" s="10">
        <v>1</v>
      </c>
      <c r="E18" s="10">
        <v>1</v>
      </c>
      <c r="F18" s="10">
        <f t="shared" si="0"/>
        <v>6950</v>
      </c>
    </row>
    <row r="19" spans="2:6" x14ac:dyDescent="0.2">
      <c r="B19" s="10" t="s">
        <v>150</v>
      </c>
      <c r="C19" s="10">
        <v>260</v>
      </c>
      <c r="D19" s="10">
        <v>2</v>
      </c>
      <c r="E19" s="10">
        <v>2</v>
      </c>
      <c r="F19" s="10">
        <f t="shared" si="0"/>
        <v>520</v>
      </c>
    </row>
    <row r="20" spans="2:6" x14ac:dyDescent="0.2">
      <c r="B20" s="10" t="s">
        <v>151</v>
      </c>
      <c r="C20" s="10">
        <v>280</v>
      </c>
      <c r="D20" s="10">
        <v>4</v>
      </c>
      <c r="E20" s="10">
        <v>4</v>
      </c>
      <c r="F20" s="10">
        <f t="shared" si="0"/>
        <v>1120</v>
      </c>
    </row>
    <row r="21" spans="2:6" ht="15" x14ac:dyDescent="0.25">
      <c r="B21" s="145" t="s">
        <v>7</v>
      </c>
      <c r="C21" s="146"/>
      <c r="D21" s="146"/>
      <c r="E21" s="146"/>
      <c r="F21" s="147"/>
    </row>
    <row r="22" spans="2:6" ht="156.75" x14ac:dyDescent="0.2">
      <c r="B22" s="18" t="s">
        <v>152</v>
      </c>
      <c r="C22" s="10">
        <v>30000</v>
      </c>
      <c r="D22" s="10">
        <v>1</v>
      </c>
      <c r="E22" s="10">
        <v>1</v>
      </c>
      <c r="F22" s="10">
        <f t="shared" ref="F22:F30" si="1">SUM(C22*E22)</f>
        <v>30000</v>
      </c>
    </row>
    <row r="23" spans="2:6" x14ac:dyDescent="0.2">
      <c r="B23" s="10" t="s">
        <v>153</v>
      </c>
      <c r="C23" s="10">
        <v>460</v>
      </c>
      <c r="D23" s="10">
        <v>3</v>
      </c>
      <c r="E23" s="10">
        <v>3</v>
      </c>
      <c r="F23" s="10">
        <f t="shared" si="1"/>
        <v>1380</v>
      </c>
    </row>
    <row r="24" spans="2:6" ht="28.5" x14ac:dyDescent="0.2">
      <c r="B24" s="18" t="s">
        <v>154</v>
      </c>
      <c r="C24" s="10">
        <v>2600</v>
      </c>
      <c r="D24" s="10">
        <v>1</v>
      </c>
      <c r="E24" s="10">
        <v>1</v>
      </c>
      <c r="F24" s="10">
        <f t="shared" si="1"/>
        <v>2600</v>
      </c>
    </row>
    <row r="25" spans="2:6" ht="28.5" x14ac:dyDescent="0.2">
      <c r="B25" s="18" t="s">
        <v>155</v>
      </c>
      <c r="C25" s="10">
        <v>4150</v>
      </c>
      <c r="D25" s="10">
        <v>1</v>
      </c>
      <c r="E25" s="10">
        <v>1</v>
      </c>
      <c r="F25" s="10">
        <f t="shared" si="1"/>
        <v>4150</v>
      </c>
    </row>
    <row r="26" spans="2:6" x14ac:dyDescent="0.2">
      <c r="B26" s="10" t="s">
        <v>156</v>
      </c>
      <c r="C26" s="10">
        <v>370</v>
      </c>
      <c r="D26" s="10">
        <v>1</v>
      </c>
      <c r="E26" s="10">
        <v>1</v>
      </c>
      <c r="F26" s="10">
        <f t="shared" si="1"/>
        <v>370</v>
      </c>
    </row>
    <row r="27" spans="2:6" x14ac:dyDescent="0.2">
      <c r="B27" s="10" t="s">
        <v>157</v>
      </c>
      <c r="C27" s="10">
        <v>800</v>
      </c>
      <c r="D27" s="10">
        <v>1</v>
      </c>
      <c r="E27" s="10">
        <v>1</v>
      </c>
      <c r="F27" s="10">
        <f t="shared" si="1"/>
        <v>800</v>
      </c>
    </row>
    <row r="28" spans="2:6" ht="28.5" x14ac:dyDescent="0.2">
      <c r="B28" s="18" t="s">
        <v>158</v>
      </c>
      <c r="C28" s="10">
        <v>600</v>
      </c>
      <c r="D28" s="10">
        <v>1</v>
      </c>
      <c r="E28" s="10">
        <v>1</v>
      </c>
      <c r="F28" s="10">
        <f t="shared" si="1"/>
        <v>600</v>
      </c>
    </row>
    <row r="29" spans="2:6" x14ac:dyDescent="0.2">
      <c r="B29" s="10" t="s">
        <v>159</v>
      </c>
      <c r="C29" s="10">
        <v>265</v>
      </c>
      <c r="D29" s="10">
        <v>4</v>
      </c>
      <c r="E29" s="10">
        <v>4</v>
      </c>
      <c r="F29" s="10">
        <f t="shared" si="1"/>
        <v>1060</v>
      </c>
    </row>
    <row r="30" spans="2:6" x14ac:dyDescent="0.2">
      <c r="B30" s="10" t="s">
        <v>160</v>
      </c>
      <c r="C30" s="10">
        <v>140</v>
      </c>
      <c r="D30" s="10">
        <v>4</v>
      </c>
      <c r="E30" s="10">
        <v>4</v>
      </c>
      <c r="F30" s="10">
        <f t="shared" si="1"/>
        <v>560</v>
      </c>
    </row>
    <row r="31" spans="2:6" ht="15" x14ac:dyDescent="0.25">
      <c r="B31" s="145" t="s">
        <v>43</v>
      </c>
      <c r="C31" s="148"/>
      <c r="D31" s="148"/>
      <c r="E31" s="148"/>
      <c r="F31" s="149"/>
    </row>
    <row r="32" spans="2:6" ht="138" customHeight="1" x14ac:dyDescent="0.2">
      <c r="B32" s="18" t="s">
        <v>161</v>
      </c>
      <c r="C32" s="10">
        <v>12519</v>
      </c>
      <c r="D32" s="10">
        <v>1</v>
      </c>
      <c r="E32" s="10">
        <v>1</v>
      </c>
      <c r="F32" s="10">
        <f>SUM(C32*E32)</f>
        <v>12519</v>
      </c>
    </row>
    <row r="33" spans="2:6" ht="98.25" x14ac:dyDescent="0.2">
      <c r="B33" s="85" t="s">
        <v>162</v>
      </c>
      <c r="C33" s="10">
        <v>18625</v>
      </c>
      <c r="D33" s="10">
        <v>1</v>
      </c>
      <c r="E33" s="10">
        <v>1</v>
      </c>
      <c r="F33" s="10">
        <f>SUM(C33*E33)</f>
        <v>18625</v>
      </c>
    </row>
    <row r="34" spans="2:6" ht="15" x14ac:dyDescent="0.25">
      <c r="B34" s="145" t="s">
        <v>45</v>
      </c>
      <c r="C34" s="148"/>
      <c r="D34" s="148"/>
      <c r="E34" s="148"/>
      <c r="F34" s="149"/>
    </row>
    <row r="35" spans="2:6" x14ac:dyDescent="0.2">
      <c r="B35" s="10" t="s">
        <v>163</v>
      </c>
      <c r="C35" s="10">
        <v>13000</v>
      </c>
      <c r="D35" s="10">
        <v>1</v>
      </c>
      <c r="E35" s="10">
        <v>1</v>
      </c>
      <c r="F35" s="10">
        <f>SUM(C35*E35)</f>
        <v>13000</v>
      </c>
    </row>
    <row r="36" spans="2:6" ht="52.5" x14ac:dyDescent="0.2">
      <c r="B36" s="18" t="s">
        <v>164</v>
      </c>
      <c r="C36" s="10">
        <v>20000</v>
      </c>
      <c r="D36" s="10">
        <v>1</v>
      </c>
      <c r="E36" s="10">
        <v>1</v>
      </c>
      <c r="F36" s="10">
        <f>SUM(C36*E36)</f>
        <v>20000</v>
      </c>
    </row>
    <row r="37" spans="2:6" ht="18" x14ac:dyDescent="0.25">
      <c r="B37" s="151" t="s">
        <v>31</v>
      </c>
      <c r="C37" s="152"/>
      <c r="D37" s="152"/>
      <c r="E37" s="152"/>
      <c r="F37" s="10">
        <f>SUM(F12:F36)</f>
        <v>146044</v>
      </c>
    </row>
    <row r="38" spans="2:6" x14ac:dyDescent="0.2">
      <c r="B38" s="6"/>
      <c r="C38" s="6"/>
      <c r="D38" s="6"/>
      <c r="E38" s="6"/>
      <c r="F38" s="6"/>
    </row>
    <row r="41" spans="2:6" ht="15.75" x14ac:dyDescent="0.25">
      <c r="B41" s="153" t="s">
        <v>166</v>
      </c>
      <c r="C41" s="141"/>
      <c r="D41" s="141"/>
      <c r="E41" s="141"/>
      <c r="F41" s="141"/>
    </row>
    <row r="43" spans="2:6" ht="15" thickBot="1" x14ac:dyDescent="0.25"/>
    <row r="44" spans="2:6" ht="45" x14ac:dyDescent="0.25">
      <c r="B44" s="86" t="s">
        <v>9</v>
      </c>
      <c r="C44" s="87" t="s">
        <v>89</v>
      </c>
      <c r="D44" s="88" t="s">
        <v>10</v>
      </c>
      <c r="E44" s="88" t="s">
        <v>11</v>
      </c>
      <c r="F44" s="89" t="s">
        <v>109</v>
      </c>
    </row>
    <row r="45" spans="2:6" ht="42.75" x14ac:dyDescent="0.2">
      <c r="B45" s="18" t="s">
        <v>167</v>
      </c>
      <c r="C45" s="10">
        <v>3300</v>
      </c>
      <c r="D45" s="10">
        <v>2</v>
      </c>
      <c r="E45" s="10">
        <v>2</v>
      </c>
      <c r="F45" s="10">
        <f>SUM(C45*E45)</f>
        <v>6600</v>
      </c>
    </row>
    <row r="46" spans="2:6" x14ac:dyDescent="0.2">
      <c r="B46" s="10" t="s">
        <v>168</v>
      </c>
      <c r="C46" s="10">
        <v>1350</v>
      </c>
      <c r="D46" s="10">
        <v>1</v>
      </c>
      <c r="E46" s="10">
        <v>1</v>
      </c>
      <c r="F46" s="10">
        <f>SUM(C46*E46)</f>
        <v>1350</v>
      </c>
    </row>
    <row r="47" spans="2:6" x14ac:dyDescent="0.2">
      <c r="B47" s="10" t="s">
        <v>169</v>
      </c>
      <c r="C47" s="10">
        <v>500</v>
      </c>
      <c r="D47" s="10">
        <v>1</v>
      </c>
      <c r="E47" s="10">
        <v>1</v>
      </c>
      <c r="F47" s="10">
        <f>SUM(C47*E47)</f>
        <v>500</v>
      </c>
    </row>
    <row r="48" spans="2:6" ht="28.5" x14ac:dyDescent="0.2">
      <c r="B48" s="18" t="s">
        <v>170</v>
      </c>
      <c r="C48" s="10">
        <v>1900</v>
      </c>
      <c r="D48" s="10">
        <v>1</v>
      </c>
      <c r="E48" s="10">
        <v>1</v>
      </c>
      <c r="F48" s="10">
        <f>SUM(C48*E48)</f>
        <v>1900</v>
      </c>
    </row>
    <row r="49" spans="2:6" ht="18" x14ac:dyDescent="0.25">
      <c r="B49" s="151" t="s">
        <v>31</v>
      </c>
      <c r="C49" s="152"/>
      <c r="D49" s="152"/>
      <c r="E49" s="152"/>
      <c r="F49" s="10">
        <f>SUM(F45:F48)</f>
        <v>10350</v>
      </c>
    </row>
    <row r="50" spans="2:6" x14ac:dyDescent="0.2">
      <c r="B50" s="6"/>
      <c r="C50" s="6"/>
      <c r="D50" s="6"/>
      <c r="E50" s="6"/>
      <c r="F50" s="6"/>
    </row>
    <row r="51" spans="2:6" x14ac:dyDescent="0.2">
      <c r="B51" s="6"/>
      <c r="C51" s="6"/>
      <c r="D51" s="6"/>
      <c r="E51" s="6"/>
      <c r="F51" s="6"/>
    </row>
    <row r="52" spans="2:6" ht="15.75" x14ac:dyDescent="0.25">
      <c r="B52" s="154" t="s">
        <v>171</v>
      </c>
      <c r="C52" s="155"/>
      <c r="D52" s="155"/>
      <c r="E52" s="155"/>
      <c r="F52" s="155"/>
    </row>
    <row r="53" spans="2:6" x14ac:dyDescent="0.2">
      <c r="B53" s="6"/>
      <c r="C53" s="6"/>
      <c r="D53" s="6"/>
      <c r="E53" s="6"/>
      <c r="F53" s="6"/>
    </row>
    <row r="54" spans="2:6" ht="15" thickBot="1" x14ac:dyDescent="0.25">
      <c r="B54" s="6"/>
      <c r="C54" s="6"/>
      <c r="D54" s="6"/>
      <c r="E54" s="6"/>
      <c r="F54" s="6"/>
    </row>
    <row r="55" spans="2:6" ht="45" x14ac:dyDescent="0.25">
      <c r="B55" s="86" t="s">
        <v>9</v>
      </c>
      <c r="C55" s="92" t="s">
        <v>89</v>
      </c>
      <c r="D55" s="91"/>
      <c r="E55" s="90"/>
      <c r="F55" s="91"/>
    </row>
    <row r="56" spans="2:6" ht="28.5" x14ac:dyDescent="0.2">
      <c r="B56" s="18" t="s">
        <v>172</v>
      </c>
      <c r="C56" s="10">
        <v>2000</v>
      </c>
      <c r="D56" s="6"/>
      <c r="E56" s="6"/>
      <c r="F56" s="6"/>
    </row>
    <row r="57" spans="2:6" x14ac:dyDescent="0.2">
      <c r="B57" s="10" t="s">
        <v>173</v>
      </c>
      <c r="C57" s="10">
        <v>1230</v>
      </c>
      <c r="D57" s="6"/>
      <c r="E57" s="6"/>
      <c r="F57" s="6"/>
    </row>
    <row r="58" spans="2:6" ht="18" x14ac:dyDescent="0.25">
      <c r="B58" s="93" t="s">
        <v>31</v>
      </c>
      <c r="C58" s="84">
        <f>SUM(C56:C57)</f>
        <v>3230</v>
      </c>
      <c r="D58" s="6"/>
      <c r="E58" s="6"/>
      <c r="F58" s="6"/>
    </row>
    <row r="62" spans="2:6" ht="15" x14ac:dyDescent="0.25">
      <c r="B62" s="140" t="s">
        <v>174</v>
      </c>
      <c r="C62" s="141"/>
      <c r="D62" s="141"/>
      <c r="E62" s="141"/>
    </row>
    <row r="64" spans="2:6" ht="15" thickBot="1" x14ac:dyDescent="0.25"/>
    <row r="65" spans="2:6" ht="45" x14ac:dyDescent="0.25">
      <c r="B65" s="86" t="s">
        <v>9</v>
      </c>
      <c r="C65" s="92" t="s">
        <v>89</v>
      </c>
      <c r="D65" s="90"/>
      <c r="E65" s="90"/>
      <c r="F65" s="91"/>
    </row>
    <row r="66" spans="2:6" x14ac:dyDescent="0.2">
      <c r="B66" s="10" t="s">
        <v>175</v>
      </c>
      <c r="C66" s="10">
        <v>9500</v>
      </c>
      <c r="D66" s="6"/>
      <c r="E66" s="6"/>
      <c r="F66" s="6"/>
    </row>
  </sheetData>
  <mergeCells count="11">
    <mergeCell ref="B62:E62"/>
    <mergeCell ref="B37:E37"/>
    <mergeCell ref="B41:F41"/>
    <mergeCell ref="B49:E49"/>
    <mergeCell ref="B52:F52"/>
    <mergeCell ref="B5:F5"/>
    <mergeCell ref="B11:F11"/>
    <mergeCell ref="B21:F21"/>
    <mergeCell ref="B31:F31"/>
    <mergeCell ref="B34:F34"/>
    <mergeCell ref="B8:G8"/>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D1529AD21386FA42AA3CE27B04FE89DC" ma:contentTypeVersion="1" ma:contentTypeDescription="צור מסמך חדש." ma:contentTypeScope="" ma:versionID="e85c7848f95c2019851c9895167729a4">
  <xsd:schema xmlns:xsd="http://www.w3.org/2001/XMLSchema" xmlns:xs="http://www.w3.org/2001/XMLSchema" xmlns:p="http://schemas.microsoft.com/office/2006/metadata/properties" xmlns:ns1="http://schemas.microsoft.com/sharepoint/v3" targetNamespace="http://schemas.microsoft.com/office/2006/metadata/properties" ma:root="true" ma:fieldsID="cbabf43de81bd42ae1d4b6e4e2a05da9"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internalName="PublishingStartDate">
      <xsd:simpleType>
        <xsd:restriction base="dms:Unknown"/>
      </xsd:simpleType>
    </xsd:element>
    <xsd:element name="PublishingExpirationDate" ma:index="9"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D499B9E-7773-4B11-94FD-0957EC5E5DE9}"/>
</file>

<file path=customXml/itemProps2.xml><?xml version="1.0" encoding="utf-8"?>
<ds:datastoreItem xmlns:ds="http://schemas.openxmlformats.org/officeDocument/2006/customXml" ds:itemID="{F8C08096-26DB-4A90-95AE-CDF6026D57BA}"/>
</file>

<file path=customXml/itemProps3.xml><?xml version="1.0" encoding="utf-8"?>
<ds:datastoreItem xmlns:ds="http://schemas.openxmlformats.org/officeDocument/2006/customXml" ds:itemID="{C95DAF96-E795-4B0A-9C06-5A663236A4F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10</vt:i4>
      </vt:variant>
    </vt:vector>
  </HeadingPairs>
  <TitlesOfParts>
    <vt:vector size="10" baseType="lpstr">
      <vt:lpstr>ראשי</vt:lpstr>
      <vt:lpstr>רקע כללי-הבהרות-תנאי סף</vt:lpstr>
      <vt:lpstr>פיזיותרפיה</vt:lpstr>
      <vt:lpstr>ריפוי בעיסוק</vt:lpstr>
      <vt:lpstr>ריפוי בדיבור</vt:lpstr>
      <vt:lpstr>טיפול רגשי</vt:lpstr>
      <vt:lpstr>מתקני חצר</vt:lpstr>
      <vt:lpstr>סכ"ה סיוע</vt:lpstr>
      <vt:lpstr>תוספת לגנים -מיוחדים</vt:lpstr>
      <vt:lpstr>גיליון1</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User</dc:creator>
  <cp:lastModifiedBy>al</cp:lastModifiedBy>
  <cp:lastPrinted>2017-06-25T09:55:48Z</cp:lastPrinted>
  <dcterms:created xsi:type="dcterms:W3CDTF">2016-11-16T16:55:29Z</dcterms:created>
  <dcterms:modified xsi:type="dcterms:W3CDTF">2017-08-20T12:02:16Z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0x010100D1529AD21386FA42AA3CE27B04FE89DC</vt:lpwstr>
  </property>
  <property fmtid="{D5CDD505-2E9C-101B-9397-08002B2CF9AE}" pid="3" name="TemplateUrl">
    <vt:lpwstr/>
  </property>
  <property fmtid="{D5CDD505-2E9C-101B-9397-08002B2CF9AE}" pid="4" name="Order">
    <vt:r8>18600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ies>
</file>