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.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cuID" Type="http://schemas.microsoft.com/office/2006/relationships/ui/extensibility" Target="customUI/customUI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Actuar\LOTSHARE\Full_Report\2022\BTL_Triennial_Report\"/>
    </mc:Choice>
  </mc:AlternateContent>
  <xr:revisionPtr revIDLastSave="0" documentId="13_ncr:1_{57A52D20-3A53-49F1-B403-82F4C1ABBC69}" xr6:coauthVersionLast="47" xr6:coauthVersionMax="47" xr10:uidLastSave="{00000000-0000-0000-0000-000000000000}"/>
  <bookViews>
    <workbookView xWindow="-110" yWindow="-110" windowWidth="19420" windowHeight="10420" tabRatio="896" xr2:uid="{00000000-000D-0000-FFFF-FFFF00000000}"/>
  </bookViews>
  <sheets>
    <sheet name="תוכן עניינים" sheetId="51" r:id="rId1"/>
    <sheet name="Table 4.1" sheetId="37" r:id="rId2"/>
    <sheet name="Table 4.2" sheetId="38" r:id="rId3"/>
    <sheet name="Table 4.3" sheetId="39" r:id="rId4"/>
    <sheet name="Table 4.4" sheetId="40" r:id="rId5"/>
    <sheet name="Table 4.5" sheetId="41" r:id="rId6"/>
    <sheet name="Table 4.6" sheetId="42" r:id="rId7"/>
    <sheet name="Table 4.7" sheetId="43" r:id="rId8"/>
    <sheet name="Table 4.8" sheetId="44" r:id="rId9"/>
    <sheet name="Table 4.9" sheetId="45" r:id="rId10"/>
    <sheet name="Table 4.10" sheetId="46" r:id="rId11"/>
    <sheet name="Table 4.11" sheetId="47" r:id="rId12"/>
  </sheets>
  <definedNames>
    <definedName name="_AMO_UniqueIdentifier" localSheetId="1" hidden="1">"'6250f07c-eafb-480f-940a-8e91d36d5a6a'"</definedName>
    <definedName name="_AMO_UniqueIdentifier" localSheetId="10" hidden="1">"'6250f07c-eafb-480f-940a-8e91d36d5a6a'"</definedName>
    <definedName name="_AMO_UniqueIdentifier" localSheetId="11" hidden="1">"'6250f07c-eafb-480f-940a-8e91d36d5a6a'"</definedName>
    <definedName name="_AMO_UniqueIdentifier" localSheetId="2" hidden="1">"'6250f07c-eafb-480f-940a-8e91d36d5a6a'"</definedName>
    <definedName name="_AMO_UniqueIdentifier" localSheetId="3" hidden="1">"'6250f07c-eafb-480f-940a-8e91d36d5a6a'"</definedName>
    <definedName name="_AMO_UniqueIdentifier" localSheetId="4" hidden="1">"'6250f07c-eafb-480f-940a-8e91d36d5a6a'"</definedName>
    <definedName name="_AMO_UniqueIdentifier" localSheetId="5" hidden="1">"'6250f07c-eafb-480f-940a-8e91d36d5a6a'"</definedName>
    <definedName name="_AMO_UniqueIdentifier" localSheetId="6" hidden="1">"'6250f07c-eafb-480f-940a-8e91d36d5a6a'"</definedName>
    <definedName name="_AMO_UniqueIdentifier" localSheetId="7" hidden="1">"'6250f07c-eafb-480f-940a-8e91d36d5a6a'"</definedName>
    <definedName name="_AMO_UniqueIdentifier" localSheetId="8" hidden="1">"'6250f07c-eafb-480f-940a-8e91d36d5a6a'"</definedName>
    <definedName name="_AMO_UniqueIdentifier" localSheetId="9" hidden="1">"'6250f07c-eafb-480f-940a-8e91d36d5a6a'"</definedName>
    <definedName name="_AMO_UniqueIdentifier" hidden="1">"'3d5cd7cb-c47b-4907-b496-84a1845bb41f'"</definedName>
    <definedName name="_xlnm._FilterDatabase" localSheetId="10" hidden="1">#REF!</definedName>
    <definedName name="_xlnm._FilterDatabase" localSheetId="11" hidden="1">#REF!</definedName>
    <definedName name="_xlnm._FilterDatabase" localSheetId="2" hidden="1">#REF!</definedName>
    <definedName name="_xlnm._FilterDatabase" localSheetId="3" hidden="1">#REF!</definedName>
    <definedName name="_xlnm._FilterDatabase" localSheetId="4" hidden="1">#REF!</definedName>
    <definedName name="_xlnm._FilterDatabase" localSheetId="5" hidden="1">#REF!</definedName>
    <definedName name="_xlnm._FilterDatabase" localSheetId="6" hidden="1">#REF!</definedName>
    <definedName name="_xlnm._FilterDatabase" localSheetId="7" hidden="1">#REF!</definedName>
    <definedName name="_xlnm._FilterDatabase" localSheetId="8" hidden="1">#REF!</definedName>
    <definedName name="_xlnm._FilterDatabase" localSheetId="9" hidden="1">#REF!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9" i="39" l="1"/>
  <c r="L22" i="39"/>
  <c r="L25" i="39"/>
  <c r="L28" i="39"/>
  <c r="L15" i="39"/>
  <c r="L29" i="39"/>
  <c r="L30" i="39"/>
  <c r="L10" i="39"/>
  <c r="L26" i="39"/>
  <c r="L8" i="39"/>
  <c r="L41" i="39"/>
  <c r="L39" i="39"/>
  <c r="L32" i="39"/>
  <c r="L12" i="39"/>
  <c r="L16" i="39"/>
  <c r="L36" i="39"/>
  <c r="L33" i="39"/>
  <c r="L40" i="39"/>
  <c r="L20" i="39"/>
  <c r="L24" i="39"/>
  <c r="L37" i="39"/>
  <c r="L34" i="39"/>
  <c r="L43" i="39"/>
  <c r="L14" i="39"/>
  <c r="L13" i="39"/>
  <c r="L35" i="39"/>
  <c r="L31" i="39"/>
  <c r="L17" i="39"/>
  <c r="L23" i="39"/>
  <c r="L11" i="39"/>
  <c r="L9" i="39"/>
  <c r="L18" i="39"/>
  <c r="L42" i="39"/>
  <c r="L38" i="39"/>
  <c r="L21" i="39"/>
  <c r="L44" i="39"/>
  <c r="L27" i="39"/>
  <c r="I15" i="38" l="1"/>
  <c r="I26" i="38"/>
  <c r="I32" i="38"/>
  <c r="I39" i="38"/>
  <c r="I37" i="38"/>
  <c r="I31" i="38"/>
  <c r="I8" i="38"/>
  <c r="I14" i="38"/>
  <c r="I10" i="38"/>
  <c r="I18" i="38"/>
  <c r="I28" i="38"/>
  <c r="I9" i="38"/>
  <c r="I30" i="38"/>
  <c r="I12" i="38"/>
  <c r="L10" i="41"/>
  <c r="L14" i="46"/>
  <c r="L20" i="44"/>
  <c r="L36" i="44"/>
  <c r="L18" i="42"/>
  <c r="L28" i="44"/>
  <c r="L24" i="43"/>
  <c r="L30" i="44"/>
  <c r="L11" i="43"/>
  <c r="L30" i="47"/>
  <c r="L25" i="37"/>
  <c r="L9" i="37"/>
  <c r="L29" i="46"/>
  <c r="L44" i="45"/>
  <c r="L38" i="41"/>
  <c r="L27" i="40"/>
  <c r="L24" i="42"/>
  <c r="L42" i="37"/>
  <c r="G35" i="38"/>
  <c r="I35" i="38" s="1"/>
  <c r="L23" i="40"/>
  <c r="I43" i="37"/>
  <c r="L7" i="39"/>
  <c r="L10" i="46"/>
  <c r="L42" i="40"/>
  <c r="L44" i="43"/>
  <c r="L12" i="45"/>
  <c r="I19" i="37"/>
  <c r="L26" i="45"/>
  <c r="L23" i="37"/>
  <c r="L10" i="42"/>
  <c r="L22" i="40"/>
  <c r="I36" i="37"/>
  <c r="L43" i="37"/>
  <c r="L8" i="46"/>
  <c r="L11" i="37"/>
  <c r="L35" i="45"/>
  <c r="L18" i="47"/>
  <c r="L18" i="46"/>
  <c r="L32" i="46"/>
  <c r="I15" i="37"/>
  <c r="I26" i="37"/>
  <c r="L13" i="47"/>
  <c r="L42" i="43"/>
  <c r="L18" i="45"/>
  <c r="L11" i="45"/>
  <c r="L32" i="42"/>
  <c r="L20" i="37"/>
  <c r="L16" i="43"/>
  <c r="L9" i="42"/>
  <c r="L21" i="42"/>
  <c r="G10" i="38"/>
  <c r="L20" i="42"/>
  <c r="G18" i="38"/>
  <c r="L39" i="37"/>
  <c r="L40" i="40"/>
  <c r="L43" i="47"/>
  <c r="L17" i="47"/>
  <c r="G13" i="38"/>
  <c r="I13" i="38" s="1"/>
  <c r="L30" i="42"/>
  <c r="L35" i="42"/>
  <c r="L41" i="47"/>
  <c r="L22" i="41"/>
  <c r="L40" i="41"/>
  <c r="L12" i="37"/>
  <c r="L31" i="40"/>
  <c r="L21" i="40"/>
  <c r="L31" i="46"/>
  <c r="L33" i="43"/>
  <c r="L9" i="45"/>
  <c r="L15" i="37"/>
  <c r="L8" i="44"/>
  <c r="L37" i="37"/>
  <c r="L9" i="43"/>
  <c r="L9" i="44"/>
  <c r="L25" i="41"/>
  <c r="L11" i="46"/>
  <c r="L35" i="44"/>
  <c r="L21" i="37"/>
  <c r="L21" i="47"/>
  <c r="L30" i="40"/>
  <c r="I13" i="37"/>
  <c r="L28" i="40"/>
  <c r="L35" i="46"/>
  <c r="G30" i="38"/>
  <c r="L15" i="47"/>
  <c r="L40" i="44"/>
  <c r="L32" i="47"/>
  <c r="L41" i="40"/>
  <c r="L29" i="42"/>
  <c r="I9" i="37"/>
  <c r="L12" i="46"/>
  <c r="L15" i="46"/>
  <c r="G34" i="38"/>
  <c r="I34" i="38" s="1"/>
  <c r="L8" i="40"/>
  <c r="G28" i="38"/>
  <c r="L35" i="43"/>
  <c r="G44" i="38"/>
  <c r="I44" i="38" s="1"/>
  <c r="G22" i="38"/>
  <c r="I22" i="38" s="1"/>
  <c r="L40" i="43"/>
  <c r="L27" i="46"/>
  <c r="L23" i="45"/>
  <c r="L22" i="46"/>
  <c r="L42" i="45"/>
  <c r="L33" i="41"/>
  <c r="L20" i="43"/>
  <c r="I20" i="37"/>
  <c r="L40" i="37"/>
  <c r="N40" i="37" s="1"/>
  <c r="L39" i="43"/>
  <c r="L32" i="40"/>
  <c r="L31" i="44"/>
  <c r="L37" i="47"/>
  <c r="L19" i="47"/>
  <c r="G43" i="38"/>
  <c r="I43" i="38" s="1"/>
  <c r="L24" i="41"/>
  <c r="I40" i="37"/>
  <c r="L23" i="47"/>
  <c r="G21" i="38"/>
  <c r="I21" i="38" s="1"/>
  <c r="L33" i="37"/>
  <c r="L16" i="37"/>
  <c r="L21" i="41"/>
  <c r="L26" i="43"/>
  <c r="L18" i="40"/>
  <c r="L11" i="40"/>
  <c r="L29" i="40"/>
  <c r="L8" i="37"/>
  <c r="L21" i="43"/>
  <c r="L44" i="37"/>
  <c r="L28" i="47"/>
  <c r="L10" i="40"/>
  <c r="L15" i="41"/>
  <c r="L29" i="41"/>
  <c r="L34" i="45"/>
  <c r="L19" i="46"/>
  <c r="L38" i="46"/>
  <c r="L36" i="42"/>
  <c r="I27" i="37"/>
  <c r="L17" i="37"/>
  <c r="L13" i="45"/>
  <c r="L42" i="46"/>
  <c r="L27" i="45"/>
  <c r="L7" i="43"/>
  <c r="L25" i="42"/>
  <c r="L33" i="42"/>
  <c r="L8" i="43"/>
  <c r="L29" i="43"/>
  <c r="I24" i="37"/>
  <c r="L41" i="37"/>
  <c r="L38" i="44"/>
  <c r="L18" i="37"/>
  <c r="G11" i="38"/>
  <c r="I11" i="38" s="1"/>
  <c r="I38" i="37"/>
  <c r="L16" i="47"/>
  <c r="L34" i="43"/>
  <c r="L31" i="42"/>
  <c r="L12" i="43"/>
  <c r="L27" i="47"/>
  <c r="L10" i="44"/>
  <c r="L37" i="42"/>
  <c r="L34" i="37"/>
  <c r="L7" i="46"/>
  <c r="L44" i="44"/>
  <c r="L33" i="40"/>
  <c r="L30" i="37"/>
  <c r="L39" i="42"/>
  <c r="L40" i="47"/>
  <c r="L41" i="43"/>
  <c r="G27" i="38"/>
  <c r="I27" i="38" s="1"/>
  <c r="L19" i="45"/>
  <c r="I16" i="37"/>
  <c r="L32" i="37"/>
  <c r="L28" i="37"/>
  <c r="L35" i="47"/>
  <c r="L43" i="46"/>
  <c r="G24" i="38"/>
  <c r="I24" i="38" s="1"/>
  <c r="L43" i="45"/>
  <c r="I11" i="37"/>
  <c r="G12" i="38"/>
  <c r="L34" i="47"/>
  <c r="I12" i="37"/>
  <c r="M12" i="37" s="1"/>
  <c r="I10" i="37"/>
  <c r="I33" i="37"/>
  <c r="L11" i="47"/>
  <c r="I17" i="37"/>
  <c r="L38" i="37"/>
  <c r="L41" i="45"/>
  <c r="L34" i="41"/>
  <c r="G37" i="38"/>
  <c r="L42" i="42"/>
  <c r="L36" i="41"/>
  <c r="I41" i="37"/>
  <c r="L34" i="42"/>
  <c r="L8" i="41"/>
  <c r="L32" i="41"/>
  <c r="L25" i="43"/>
  <c r="L29" i="45"/>
  <c r="L30" i="46"/>
  <c r="L12" i="42"/>
  <c r="L43" i="42"/>
  <c r="L18" i="41"/>
  <c r="L13" i="46"/>
  <c r="L12" i="44"/>
  <c r="G40" i="38"/>
  <c r="I40" i="38" s="1"/>
  <c r="L20" i="46"/>
  <c r="L36" i="45"/>
  <c r="L23" i="44"/>
  <c r="L9" i="46"/>
  <c r="L39" i="44"/>
  <c r="L13" i="43"/>
  <c r="L20" i="47"/>
  <c r="L22" i="37"/>
  <c r="L27" i="42"/>
  <c r="G42" i="38"/>
  <c r="I42" i="38" s="1"/>
  <c r="L27" i="44"/>
  <c r="L43" i="40"/>
  <c r="L32" i="44"/>
  <c r="L26" i="41"/>
  <c r="L42" i="44"/>
  <c r="L13" i="44"/>
  <c r="I35" i="37"/>
  <c r="L34" i="44"/>
  <c r="L28" i="41"/>
  <c r="L31" i="37"/>
  <c r="L17" i="43"/>
  <c r="L25" i="46"/>
  <c r="L28" i="43"/>
  <c r="L24" i="40"/>
  <c r="L14" i="47"/>
  <c r="L19" i="40"/>
  <c r="L31" i="45"/>
  <c r="G16" i="38"/>
  <c r="I16" i="38" s="1"/>
  <c r="L12" i="47"/>
  <c r="L10" i="37"/>
  <c r="L22" i="47"/>
  <c r="L40" i="42"/>
  <c r="L25" i="40"/>
  <c r="L14" i="40"/>
  <c r="L44" i="41"/>
  <c r="L27" i="41"/>
  <c r="G23" i="38"/>
  <c r="I23" i="38" s="1"/>
  <c r="L8" i="45"/>
  <c r="I14" i="37"/>
  <c r="L15" i="44"/>
  <c r="L39" i="46"/>
  <c r="L26" i="37"/>
  <c r="G31" i="38"/>
  <c r="L42" i="41"/>
  <c r="L12" i="40"/>
  <c r="L17" i="42"/>
  <c r="L36" i="46"/>
  <c r="L27" i="37"/>
  <c r="L37" i="45"/>
  <c r="L25" i="44"/>
  <c r="L12" i="41"/>
  <c r="I28" i="37"/>
  <c r="L38" i="47"/>
  <c r="L37" i="44"/>
  <c r="L45" i="37"/>
  <c r="G17" i="38"/>
  <c r="I17" i="38" s="1"/>
  <c r="L38" i="43"/>
  <c r="I30" i="37"/>
  <c r="L9" i="47"/>
  <c r="L39" i="40"/>
  <c r="L14" i="42"/>
  <c r="L29" i="47"/>
  <c r="L37" i="41"/>
  <c r="L22" i="43"/>
  <c r="L34" i="46"/>
  <c r="L17" i="45"/>
  <c r="L26" i="44"/>
  <c r="G36" i="38"/>
  <c r="I36" i="38" s="1"/>
  <c r="L39" i="47"/>
  <c r="L27" i="43"/>
  <c r="G9" i="38"/>
  <c r="L9" i="40"/>
  <c r="L28" i="45"/>
  <c r="L28" i="42"/>
  <c r="L14" i="41"/>
  <c r="L26" i="47"/>
  <c r="L7" i="47"/>
  <c r="L40" i="45"/>
  <c r="L11" i="42"/>
  <c r="L23" i="43"/>
  <c r="L25" i="47"/>
  <c r="L26" i="40"/>
  <c r="L41" i="44"/>
  <c r="I32" i="37"/>
  <c r="L44" i="42"/>
  <c r="L26" i="46"/>
  <c r="I23" i="37"/>
  <c r="G39" i="38"/>
  <c r="L38" i="42"/>
  <c r="L43" i="44"/>
  <c r="L15" i="45"/>
  <c r="L15" i="40"/>
  <c r="L28" i="46"/>
  <c r="G29" i="38"/>
  <c r="I29" i="38" s="1"/>
  <c r="L16" i="42"/>
  <c r="L36" i="47"/>
  <c r="L16" i="46"/>
  <c r="L29" i="44"/>
  <c r="G38" i="38"/>
  <c r="I38" i="38" s="1"/>
  <c r="L39" i="41"/>
  <c r="L31" i="41"/>
  <c r="L17" i="41"/>
  <c r="L40" i="46"/>
  <c r="I42" i="37"/>
  <c r="L17" i="40"/>
  <c r="L41" i="42"/>
  <c r="L18" i="44"/>
  <c r="L35" i="41"/>
  <c r="I37" i="37"/>
  <c r="G33" i="38"/>
  <c r="I33" i="38" s="1"/>
  <c r="L30" i="43"/>
  <c r="G14" i="38"/>
  <c r="I22" i="37"/>
  <c r="L16" i="40"/>
  <c r="L24" i="45"/>
  <c r="L21" i="44"/>
  <c r="L43" i="41"/>
  <c r="L41" i="46"/>
  <c r="L15" i="42"/>
  <c r="L36" i="40"/>
  <c r="L7" i="44"/>
  <c r="L34" i="40"/>
  <c r="I18" i="37"/>
  <c r="L37" i="46"/>
  <c r="L22" i="42"/>
  <c r="L10" i="45"/>
  <c r="I44" i="37"/>
  <c r="L24" i="44"/>
  <c r="L20" i="45"/>
  <c r="L20" i="41"/>
  <c r="L35" i="37"/>
  <c r="G45" i="38"/>
  <c r="I45" i="38" s="1"/>
  <c r="L31" i="43"/>
  <c r="L33" i="44"/>
  <c r="G20" i="38"/>
  <c r="I20" i="38" s="1"/>
  <c r="L13" i="37"/>
  <c r="L35" i="40"/>
  <c r="I29" i="37"/>
  <c r="L44" i="46"/>
  <c r="G41" i="38"/>
  <c r="I41" i="38" s="1"/>
  <c r="G25" i="38"/>
  <c r="I25" i="38" s="1"/>
  <c r="G8" i="38"/>
  <c r="L43" i="43"/>
  <c r="L30" i="45"/>
  <c r="L24" i="46"/>
  <c r="L8" i="47"/>
  <c r="L32" i="43"/>
  <c r="L36" i="43"/>
  <c r="L7" i="41"/>
  <c r="L26" i="42"/>
  <c r="L19" i="44"/>
  <c r="L14" i="44"/>
  <c r="L37" i="43"/>
  <c r="I39" i="37"/>
  <c r="L41" i="41"/>
  <c r="L13" i="42"/>
  <c r="L44" i="40"/>
  <c r="L14" i="45"/>
  <c r="L11" i="44"/>
  <c r="L7" i="45"/>
  <c r="L39" i="45"/>
  <c r="L32" i="45"/>
  <c r="L33" i="46"/>
  <c r="I31" i="37"/>
  <c r="L38" i="45"/>
  <c r="L9" i="41"/>
  <c r="L17" i="46"/>
  <c r="L42" i="47"/>
  <c r="I25" i="37"/>
  <c r="L23" i="41"/>
  <c r="L33" i="47"/>
  <c r="L14" i="37"/>
  <c r="L29" i="37"/>
  <c r="L7" i="40"/>
  <c r="I8" i="37"/>
  <c r="L33" i="45"/>
  <c r="L10" i="47"/>
  <c r="L31" i="47"/>
  <c r="L17" i="44"/>
  <c r="L20" i="40"/>
  <c r="L25" i="45"/>
  <c r="G26" i="38"/>
  <c r="L21" i="46"/>
  <c r="L30" i="41"/>
  <c r="L19" i="37"/>
  <c r="N19" i="37" s="1"/>
  <c r="L44" i="47"/>
  <c r="L16" i="44"/>
  <c r="L19" i="41"/>
  <c r="L13" i="40"/>
  <c r="G19" i="38"/>
  <c r="I19" i="38" s="1"/>
  <c r="L15" i="43"/>
  <c r="G32" i="38"/>
  <c r="I34" i="37"/>
  <c r="L19" i="43"/>
  <c r="L23" i="46"/>
  <c r="L16" i="45"/>
  <c r="I21" i="37"/>
  <c r="L13" i="41"/>
  <c r="L38" i="40"/>
  <c r="L8" i="42"/>
  <c r="L22" i="45"/>
  <c r="L16" i="41"/>
  <c r="L10" i="43"/>
  <c r="I45" i="37"/>
  <c r="L11" i="41"/>
  <c r="L21" i="45"/>
  <c r="L36" i="37"/>
  <c r="L7" i="42"/>
  <c r="L22" i="44"/>
  <c r="G15" i="38"/>
  <c r="L24" i="37"/>
  <c r="L24" i="47"/>
  <c r="L14" i="43"/>
  <c r="L18" i="43"/>
  <c r="L23" i="42"/>
  <c r="L19" i="42"/>
  <c r="L37" i="40"/>
  <c r="M44" i="37" l="1"/>
  <c r="N42" i="37"/>
  <c r="M9" i="37"/>
  <c r="N39" i="37"/>
  <c r="N27" i="37"/>
  <c r="N41" i="37"/>
  <c r="N33" i="37"/>
  <c r="N22" i="37"/>
  <c r="M24" i="37"/>
  <c r="N38" i="37"/>
  <c r="M21" i="37"/>
  <c r="M13" i="37"/>
  <c r="N17" i="37"/>
  <c r="M40" i="37"/>
  <c r="N43" i="37"/>
  <c r="N36" i="37"/>
  <c r="M37" i="37"/>
  <c r="M35" i="37"/>
  <c r="M18" i="37"/>
  <c r="N18" i="37"/>
  <c r="M41" i="37"/>
  <c r="N8" i="37"/>
  <c r="M25" i="37"/>
  <c r="M22" i="37"/>
  <c r="M32" i="37"/>
  <c r="M16" i="37"/>
  <c r="N30" i="37"/>
  <c r="M38" i="37"/>
  <c r="N25" i="37"/>
  <c r="N26" i="37"/>
  <c r="M34" i="37"/>
  <c r="M28" i="37"/>
  <c r="N24" i="37"/>
  <c r="M10" i="37"/>
  <c r="M20" i="37"/>
  <c r="M31" i="37"/>
  <c r="N28" i="37"/>
  <c r="N11" i="37"/>
  <c r="N23" i="37"/>
  <c r="M14" i="37"/>
  <c r="M33" i="37"/>
  <c r="M11" i="37"/>
  <c r="M27" i="37"/>
  <c r="N32" i="37"/>
  <c r="M15" i="37"/>
  <c r="N13" i="37"/>
  <c r="M45" i="37"/>
  <c r="N44" i="37"/>
  <c r="M29" i="37"/>
  <c r="N37" i="37"/>
  <c r="M30" i="37"/>
  <c r="N20" i="37"/>
  <c r="M19" i="37"/>
  <c r="M43" i="37"/>
  <c r="N16" i="37"/>
  <c r="M8" i="37"/>
  <c r="M42" i="37"/>
  <c r="M17" i="37"/>
  <c r="N14" i="37"/>
  <c r="N31" i="37"/>
  <c r="M36" i="37"/>
  <c r="N10" i="37"/>
  <c r="N45" i="37"/>
  <c r="N15" i="37"/>
  <c r="M39" i="37"/>
  <c r="N35" i="37"/>
  <c r="M23" i="37"/>
  <c r="N34" i="37"/>
  <c r="N29" i="37"/>
  <c r="N9" i="37"/>
  <c r="N21" i="37"/>
  <c r="N12" i="37"/>
  <c r="M26" i="37"/>
</calcChain>
</file>

<file path=xl/sharedStrings.xml><?xml version="1.0" encoding="utf-8"?>
<sst xmlns="http://schemas.openxmlformats.org/spreadsheetml/2006/main" count="150" uniqueCount="57">
  <si>
    <t>דמי ביטוח</t>
  </si>
  <si>
    <t>סיעוד</t>
  </si>
  <si>
    <t>אמהות</t>
  </si>
  <si>
    <t>ילדים</t>
  </si>
  <si>
    <t>אבטלה</t>
  </si>
  <si>
    <t>סה"כ</t>
  </si>
  <si>
    <t>שנה</t>
  </si>
  <si>
    <t>תשלומים</t>
  </si>
  <si>
    <t>נפגעי עבודה</t>
  </si>
  <si>
    <t>נכות כללית</t>
  </si>
  <si>
    <t>זקנה ושארים</t>
  </si>
  <si>
    <t>הוצאות הנהלה וכלליות</t>
  </si>
  <si>
    <t>נפגעי תאונות</t>
  </si>
  <si>
    <t>פשיטת רגל ופרוק תאגיד</t>
  </si>
  <si>
    <t>יתרת פתיחה של הקרן</t>
  </si>
  <si>
    <t>תקבולים</t>
  </si>
  <si>
    <t>עודף/גירעון</t>
  </si>
  <si>
    <t>התאמות שונות</t>
  </si>
  <si>
    <t>יתרת סגירה של הקרן</t>
  </si>
  <si>
    <t>שיפוי אוצר</t>
  </si>
  <si>
    <t>הקצבות אוצר</t>
  </si>
  <si>
    <t>ריבית על הקרן</t>
  </si>
  <si>
    <t>שיבוב</t>
  </si>
  <si>
    <t>סה"כ תקבולים</t>
  </si>
  <si>
    <t xml:space="preserve">קצבאות </t>
  </si>
  <si>
    <t>סה"כ תשלומים</t>
  </si>
  <si>
    <t>התחייבות האוצר למוסד</t>
  </si>
  <si>
    <t xml:space="preserve">השקעות המוסד באג"ח </t>
  </si>
  <si>
    <t>התחייבות האוצר למוסד בניכוי השקעות המוסד באג"ח</t>
  </si>
  <si>
    <t>פירעונות</t>
  </si>
  <si>
    <t>סה"כ התחייבות האוצר למוסד</t>
  </si>
  <si>
    <t>טבלה 4.1 - תחזית תקבולים, תשלומים עודף/גירעון ויתרת הקרן (במיליוני ₪)</t>
  </si>
  <si>
    <t>טבלה 4.2 - תחזית התחייבות האוצר למוסד בניכוי השקעות המוסד באג"ח (במיליוני ₪)</t>
  </si>
  <si>
    <t>טבלה 4.3 - תחזית דמי ביטוח לפי ענף (במיליוני ₪)</t>
  </si>
  <si>
    <t>טבלה 4.4 – תחזית שיפוי האוצר לפי ענף (במיליוני ₪)</t>
  </si>
  <si>
    <t>טבלה 4.5 - תחזית הקצבות האוצר לפי ענף (במיליוני ₪)</t>
  </si>
  <si>
    <t>טבלה 4.6 – תחזית תקבולים משיבוב (במיליוני ₪)</t>
  </si>
  <si>
    <t>טבלה 4.8 – תחזית קצבאות לפי ענף (במיליוני ₪)</t>
  </si>
  <si>
    <t>טבלה 4.9 – תחזית הוצאות הנהלה וכלליות לפי ענף (במיליוני ₪)</t>
  </si>
  <si>
    <t>טבלה 4.10 – תחזית סה"כ תשלומים לפי ענף (במיליוני ₪)</t>
  </si>
  <si>
    <t>טבלה 4.11 – תחזית עודף/גרעון: תקבולים (ללא ריבית) פחות תשלומים לפי ענף (במיליוני ₪)</t>
  </si>
  <si>
    <t>כותרת</t>
  </si>
  <si>
    <t>טבלה</t>
  </si>
  <si>
    <t>תחזית תקבולים, תשלומים עודף/גירעון ויתרת הקרן (במיליוני ₪)</t>
  </si>
  <si>
    <t>4.10</t>
  </si>
  <si>
    <t>4.11</t>
  </si>
  <si>
    <t>תחזית התחייבות האוצר למוסד בניכוי השקעות המוסד באג"ח (במיליוני ₪)</t>
  </si>
  <si>
    <t>תחזית דמי ביטוח לפי ענף (במיליוני ₪)</t>
  </si>
  <si>
    <t>תחזית שיפוי האוצר לפי ענף (במיליוני ₪)</t>
  </si>
  <si>
    <t>תחזית הקצבות האוצר לפי ענף (במיליוני ₪)</t>
  </si>
  <si>
    <t>תחזית תקבולים משיבוב (במיליוני ₪)</t>
  </si>
  <si>
    <t>תחזית סה"כ תקבולים  לפי ענף (במיליוני  ₪)</t>
  </si>
  <si>
    <t>תחזית קצבאות לפי ענף (במיליוני ₪)</t>
  </si>
  <si>
    <t>תחזית הוצאות הנהלה וכלליות לפי ענף (במיליוני ₪)</t>
  </si>
  <si>
    <t>תחזית סה"כ תשלומים לפי ענף (במיליוני ₪)</t>
  </si>
  <si>
    <t>תחזית עודף/גרעון: תקבולים (ללא ריבית) פחות תשלומים לפי ענף (במיליוני ₪)</t>
  </si>
  <si>
    <t>טבלה 4.7 – תחזית סה"כ תקבולים  לפי ענף, לא כולל ריבית על הקרן (במיליוני  ₪)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</si>
</sst>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 * #,##0.000_ ;_ * \-#,##0.000_ ;_ * &quot;-&quot;??_ ;_ @_ "/>
    <numFmt numFmtId="166" formatCode="General_)"/>
    <numFmt numFmtId="167" formatCode="_-* #,##0.00_-;\-* #,##0.00_-;_-* &quot;-&quot;??_-;_-@_-"/>
    <numFmt numFmtId="168" formatCode="_ * #,##0.000000_ ;_ * \-#,##0.000000_ ;_ * &quot;-&quot;??_ ;_ @_ "/>
  </numFmts>
  <fonts count="39">
    <font>
      <sz val="11"/>
      <color theme="1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indexed="8"/>
      <name val="Calibri"/>
      <family val="2"/>
      <charset val="177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</font>
    <font>
      <sz val="9"/>
      <color indexed="57"/>
      <name val="Tahoma (Hebrew)"/>
      <family val="2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  <charset val="177"/>
    </font>
    <font>
      <sz val="10"/>
      <name val="Arial"/>
      <family val="2"/>
      <charset val="177"/>
    </font>
    <font>
      <b/>
      <sz val="9"/>
      <name val="Switzerland"/>
      <family val="2"/>
      <charset val="177"/>
    </font>
    <font>
      <sz val="7"/>
      <name val="Switzerland"/>
      <family val="2"/>
      <charset val="177"/>
    </font>
    <font>
      <b/>
      <sz val="8"/>
      <name val="Switzerland"/>
      <family val="2"/>
      <charset val="177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u/>
      <sz val="11"/>
      <color theme="10"/>
      <name val="Arial"/>
      <family val="2"/>
      <scheme val="minor"/>
    </font>
    <font>
      <u/>
      <sz val="11"/>
      <color theme="10"/>
      <name val="Arial"/>
      <family val="2"/>
      <charset val="177"/>
      <scheme val="minor"/>
    </font>
    <font>
      <sz val="8"/>
      <color rgb="FF000000"/>
      <name val="David"/>
      <family val="2"/>
      <charset val="177"/>
    </font>
    <font>
      <b/>
      <sz val="8"/>
      <color rgb="FF000000"/>
      <name val="Times New Roman"/>
      <family val="1"/>
      <scheme val="major"/>
    </font>
    <font>
      <b/>
      <sz val="8"/>
      <name val="Times New Roman"/>
      <family val="1"/>
      <scheme val="major"/>
    </font>
    <font>
      <sz val="8"/>
      <color rgb="FF000000"/>
      <name val="Times New Roman"/>
      <family val="1"/>
      <scheme val="major"/>
    </font>
    <font>
      <b/>
      <sz val="10"/>
      <color theme="1"/>
      <name val="David"/>
      <family val="2"/>
      <charset val="177"/>
    </font>
    <font>
      <b/>
      <sz val="8"/>
      <color rgb="FF000000"/>
      <name val="David"/>
      <family val="2"/>
    </font>
    <font>
      <sz val="14"/>
      <name val="Arial"/>
      <family val="2"/>
    </font>
    <font>
      <sz val="15"/>
      <color theme="1"/>
      <name val="Calibri"/>
      <family val="2"/>
      <charset val="177"/>
    </font>
    <font>
      <sz val="15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33">
    <xf numFmtId="0" fontId="0" fillId="0" borderId="0"/>
    <xf numFmtId="164" fontId="15" fillId="0" borderId="0" applyFont="0" applyFill="0" applyBorder="0" applyAlignment="0" applyProtection="0"/>
    <xf numFmtId="0" fontId="15" fillId="0" borderId="0"/>
    <xf numFmtId="0" fontId="16" fillId="0" borderId="0"/>
    <xf numFmtId="166" fontId="16" fillId="0" borderId="0"/>
    <xf numFmtId="164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19" fillId="2" borderId="3" applyNumberFormat="0">
      <alignment horizontal="center" wrapText="1" readingOrder="2"/>
    </xf>
    <xf numFmtId="3" fontId="19" fillId="2" borderId="0" applyNumberFormat="0" applyBorder="0">
      <alignment horizontal="right" readingOrder="2"/>
    </xf>
    <xf numFmtId="0" fontId="19" fillId="0" borderId="0" applyNumberFormat="0" applyBorder="0">
      <alignment horizontal="right"/>
    </xf>
    <xf numFmtId="0" fontId="14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6" fillId="0" borderId="0"/>
    <xf numFmtId="0" fontId="20" fillId="0" borderId="0"/>
    <xf numFmtId="164" fontId="20" fillId="0" borderId="0" applyFont="0" applyFill="0" applyBorder="0" applyAlignment="0" applyProtection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6" fontId="23" fillId="0" borderId="0" applyNumberFormat="0" applyFill="0" applyBorder="0" applyProtection="0"/>
    <xf numFmtId="166" fontId="24" fillId="0" borderId="0" applyNumberFormat="0" applyFill="0" applyBorder="0" applyProtection="0">
      <alignment horizontal="center"/>
    </xf>
    <xf numFmtId="164" fontId="15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2" fillId="0" borderId="0" applyFont="0" applyFill="0" applyBorder="0" applyAlignment="0" applyProtection="0"/>
    <xf numFmtId="166" fontId="25" fillId="0" borderId="0" applyNumberFormat="0" applyFill="0" applyBorder="0" applyProtection="0"/>
    <xf numFmtId="166" fontId="23" fillId="0" borderId="0" applyNumberFormat="0" applyFill="0" applyBorder="0" applyProtection="0">
      <alignment horizontal="centerContinuous"/>
    </xf>
    <xf numFmtId="0" fontId="21" fillId="0" borderId="0"/>
    <xf numFmtId="0" fontId="18" fillId="0" borderId="0"/>
    <xf numFmtId="0" fontId="12" fillId="0" borderId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166" fontId="26" fillId="0" borderId="0" applyNumberFormat="0" applyFill="0" applyBorder="0" applyProtection="0"/>
    <xf numFmtId="166" fontId="27" fillId="0" borderId="0" applyNumberFormat="0" applyFill="0" applyBorder="0" applyProtection="0"/>
    <xf numFmtId="0" fontId="13" fillId="0" borderId="0"/>
    <xf numFmtId="9" fontId="13" fillId="0" borderId="0" applyFont="0" applyFill="0" applyBorder="0" applyAlignment="0" applyProtection="0"/>
    <xf numFmtId="0" fontId="22" fillId="0" borderId="0"/>
    <xf numFmtId="0" fontId="15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9" fillId="2" borderId="5" applyNumberFormat="0">
      <alignment horizontal="center" wrapText="1" readingOrder="2"/>
    </xf>
    <xf numFmtId="9" fontId="8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29" fillId="0" borderId="0" applyNumberForma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4" fillId="4" borderId="6" applyNumberFormat="0" applyFont="0" applyAlignment="0" applyProtection="0"/>
    <xf numFmtId="0" fontId="3" fillId="0" borderId="0"/>
    <xf numFmtId="43" fontId="15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0" fillId="0" borderId="0" xfId="0"/>
    <xf numFmtId="0" fontId="9" fillId="0" borderId="0" xfId="110"/>
    <xf numFmtId="0" fontId="9" fillId="0" borderId="0" xfId="110" applyAlignment="1">
      <alignment horizontal="center"/>
    </xf>
    <xf numFmtId="37" fontId="9" fillId="0" borderId="0" xfId="110" applyNumberFormat="1"/>
    <xf numFmtId="0" fontId="28" fillId="0" borderId="0" xfId="119"/>
    <xf numFmtId="3" fontId="30" fillId="0" borderId="0" xfId="110" applyNumberFormat="1" applyFont="1" applyBorder="1" applyAlignment="1">
      <alignment horizontal="center" vertical="center" wrapText="1" readingOrder="1"/>
    </xf>
    <xf numFmtId="3" fontId="30" fillId="0" borderId="0" xfId="110" applyNumberFormat="1" applyFont="1" applyBorder="1" applyAlignment="1">
      <alignment horizontal="center" vertical="center" wrapText="1" readingOrder="2"/>
    </xf>
    <xf numFmtId="0" fontId="31" fillId="3" borderId="4" xfId="110" applyFont="1" applyFill="1" applyBorder="1" applyAlignment="1">
      <alignment horizontal="center" vertical="center" wrapText="1" readingOrder="2"/>
    </xf>
    <xf numFmtId="0" fontId="33" fillId="0" borderId="4" xfId="110" applyFont="1" applyBorder="1" applyAlignment="1">
      <alignment horizontal="center" vertical="center" wrapText="1" readingOrder="2"/>
    </xf>
    <xf numFmtId="3" fontId="33" fillId="0" borderId="4" xfId="110" applyNumberFormat="1" applyFont="1" applyBorder="1" applyAlignment="1">
      <alignment horizontal="center" vertical="center" wrapText="1" readingOrder="1"/>
    </xf>
    <xf numFmtId="3" fontId="31" fillId="0" borderId="4" xfId="110" applyNumberFormat="1" applyFont="1" applyBorder="1" applyAlignment="1">
      <alignment horizontal="center" vertical="center" wrapText="1" readingOrder="1"/>
    </xf>
    <xf numFmtId="165" fontId="0" fillId="0" borderId="0" xfId="124" applyNumberFormat="1" applyFont="1"/>
    <xf numFmtId="164" fontId="9" fillId="0" borderId="0" xfId="1" applyFont="1"/>
    <xf numFmtId="3" fontId="30" fillId="0" borderId="0" xfId="110" applyNumberFormat="1" applyFont="1" applyFill="1" applyBorder="1" applyAlignment="1">
      <alignment horizontal="center" vertical="center" wrapText="1" readingOrder="2"/>
    </xf>
    <xf numFmtId="168" fontId="30" fillId="0" borderId="0" xfId="124" applyNumberFormat="1" applyFont="1" applyFill="1" applyBorder="1" applyAlignment="1">
      <alignment horizontal="center" vertical="center" wrapText="1" readingOrder="2"/>
    </xf>
    <xf numFmtId="0" fontId="9" fillId="0" borderId="0" xfId="110" applyFill="1"/>
    <xf numFmtId="0" fontId="31" fillId="3" borderId="4" xfId="0" applyFont="1" applyFill="1" applyBorder="1" applyAlignment="1">
      <alignment horizontal="center" vertical="center" wrapText="1" readingOrder="2"/>
    </xf>
    <xf numFmtId="0" fontId="34" fillId="3" borderId="4" xfId="0" applyFont="1" applyFill="1" applyBorder="1" applyAlignment="1">
      <alignment horizontal="center" vertical="center" wrapText="1" readingOrder="2"/>
    </xf>
    <xf numFmtId="3" fontId="35" fillId="0" borderId="0" xfId="110" applyNumberFormat="1" applyFont="1" applyFill="1" applyBorder="1" applyAlignment="1">
      <alignment horizontal="center" vertical="center" readingOrder="2"/>
    </xf>
    <xf numFmtId="22" fontId="0" fillId="0" borderId="0" xfId="0" applyNumberFormat="1"/>
    <xf numFmtId="0" fontId="36" fillId="0" borderId="0" xfId="0" applyFont="1" applyAlignment="1">
      <alignment horizontal="center" vertical="center"/>
    </xf>
    <xf numFmtId="3" fontId="35" fillId="0" borderId="1" xfId="110" applyNumberFormat="1" applyFont="1" applyBorder="1" applyAlignment="1">
      <alignment horizontal="left" vertical="center" readingOrder="1"/>
    </xf>
    <xf numFmtId="0" fontId="9" fillId="0" borderId="0" xfId="110" applyBorder="1"/>
    <xf numFmtId="3" fontId="35" fillId="0" borderId="1" xfId="110" applyNumberFormat="1" applyFont="1" applyBorder="1" applyAlignment="1">
      <alignment horizontal="center" vertical="center" readingOrder="1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0" borderId="0" xfId="0" applyFont="1"/>
    <xf numFmtId="49" fontId="38" fillId="0" borderId="0" xfId="0" applyNumberFormat="1" applyFont="1" applyAlignment="1">
      <alignment horizontal="center"/>
    </xf>
    <xf numFmtId="0" fontId="32" fillId="3" borderId="2" xfId="110" applyFont="1" applyFill="1" applyBorder="1" applyAlignment="1">
      <alignment horizontal="center" vertical="center" wrapText="1" readingOrder="2"/>
    </xf>
    <xf numFmtId="0" fontId="32" fillId="3" borderId="4" xfId="110" applyFont="1" applyFill="1" applyBorder="1" applyAlignment="1">
      <alignment horizontal="center" vertical="center" wrapText="1" readingOrder="2"/>
    </xf>
    <xf numFmtId="0" fontId="31" fillId="3" borderId="2" xfId="110" applyFont="1" applyFill="1" applyBorder="1" applyAlignment="1">
      <alignment horizontal="center" vertical="center" wrapText="1" readingOrder="2"/>
    </xf>
    <xf numFmtId="0" fontId="31" fillId="3" borderId="4" xfId="110" applyFont="1" applyFill="1" applyBorder="1" applyAlignment="1">
      <alignment horizontal="center" vertical="center" wrapText="1" readingOrder="2"/>
    </xf>
    <xf numFmtId="0" fontId="31" fillId="3" borderId="4" xfId="0" applyFont="1" applyFill="1" applyBorder="1" applyAlignment="1">
      <alignment horizontal="center" vertical="center" wrapText="1" readingOrder="2"/>
    </xf>
  </cellXfs>
  <cellStyles count="133">
    <cellStyle name="=C:\WINNT\SYSTEM32\COMMAND.COM" xfId="14" xr:uid="{00000000-0005-0000-0000-000000000000}"/>
    <cellStyle name="Base" xfId="32" xr:uid="{00000000-0005-0000-0000-000001000000}"/>
    <cellStyle name="Col_head" xfId="33" xr:uid="{00000000-0005-0000-0000-000002000000}"/>
    <cellStyle name="Comma" xfId="1" builtinId="3"/>
    <cellStyle name="Comma 10" xfId="75" xr:uid="{00000000-0005-0000-0000-000004000000}"/>
    <cellStyle name="Comma 11" xfId="120" xr:uid="{00000000-0005-0000-0000-000005000000}"/>
    <cellStyle name="Comma 12" xfId="124" xr:uid="{00000000-0005-0000-0000-000006000000}"/>
    <cellStyle name="Comma 13" xfId="129" xr:uid="{00000000-0005-0000-0000-000007000000}"/>
    <cellStyle name="Comma 2" xfId="5" xr:uid="{00000000-0005-0000-0000-000008000000}"/>
    <cellStyle name="Comma 2 2" xfId="16" xr:uid="{00000000-0005-0000-0000-000009000000}"/>
    <cellStyle name="Comma 2 2 2" xfId="34" xr:uid="{00000000-0005-0000-0000-00000A000000}"/>
    <cellStyle name="Comma 2 2 3" xfId="61" xr:uid="{00000000-0005-0000-0000-00000B000000}"/>
    <cellStyle name="Comma 2 2 3 2" xfId="104" xr:uid="{00000000-0005-0000-0000-00000C000000}"/>
    <cellStyle name="Comma 2 2 4" xfId="82" xr:uid="{00000000-0005-0000-0000-00000D000000}"/>
    <cellStyle name="Comma 2 3" xfId="31" xr:uid="{00000000-0005-0000-0000-00000E000000}"/>
    <cellStyle name="Comma 2 3 2" xfId="90" xr:uid="{00000000-0005-0000-0000-00000F000000}"/>
    <cellStyle name="Comma 3" xfId="13" xr:uid="{00000000-0005-0000-0000-000010000000}"/>
    <cellStyle name="Comma 3 2" xfId="35" xr:uid="{00000000-0005-0000-0000-000011000000}"/>
    <cellStyle name="Comma 3 2 2" xfId="91" xr:uid="{00000000-0005-0000-0000-000012000000}"/>
    <cellStyle name="Comma 3 3" xfId="60" xr:uid="{00000000-0005-0000-0000-000013000000}"/>
    <cellStyle name="Comma 3 3 2" xfId="103" xr:uid="{00000000-0005-0000-0000-000014000000}"/>
    <cellStyle name="Comma 3 4" xfId="73" xr:uid="{00000000-0005-0000-0000-000015000000}"/>
    <cellStyle name="Comma 3 4 2" xfId="116" xr:uid="{00000000-0005-0000-0000-000016000000}"/>
    <cellStyle name="Comma 3 5" xfId="80" xr:uid="{00000000-0005-0000-0000-000017000000}"/>
    <cellStyle name="Comma 4" xfId="36" xr:uid="{00000000-0005-0000-0000-000018000000}"/>
    <cellStyle name="Comma 4 2" xfId="92" xr:uid="{00000000-0005-0000-0000-000019000000}"/>
    <cellStyle name="Comma 5" xfId="37" xr:uid="{00000000-0005-0000-0000-00001A000000}"/>
    <cellStyle name="Comma 6" xfId="38" xr:uid="{00000000-0005-0000-0000-00001B000000}"/>
    <cellStyle name="Comma 6 2" xfId="93" xr:uid="{00000000-0005-0000-0000-00001C000000}"/>
    <cellStyle name="Comma 7" xfId="24" xr:uid="{00000000-0005-0000-0000-00001D000000}"/>
    <cellStyle name="Comma 8" xfId="21" xr:uid="{00000000-0005-0000-0000-00001E000000}"/>
    <cellStyle name="Comma 8 2" xfId="87" xr:uid="{00000000-0005-0000-0000-00001F000000}"/>
    <cellStyle name="Comma 9" xfId="68" xr:uid="{00000000-0005-0000-0000-000020000000}"/>
    <cellStyle name="Comma 9 2" xfId="111" xr:uid="{00000000-0005-0000-0000-000021000000}"/>
    <cellStyle name="Comma 9 3" xfId="131" xr:uid="{00000000-0005-0000-0000-000022000000}"/>
    <cellStyle name="Hyperlink 2" xfId="6" xr:uid="{00000000-0005-0000-0000-000023000000}"/>
    <cellStyle name="Hyperlink 3" xfId="123" xr:uid="{00000000-0005-0000-0000-000024000000}"/>
    <cellStyle name="kot" xfId="8" xr:uid="{00000000-0005-0000-0000-000025000000}"/>
    <cellStyle name="kot 2" xfId="77" xr:uid="{00000000-0005-0000-0000-000026000000}"/>
    <cellStyle name="koty" xfId="9" xr:uid="{00000000-0005-0000-0000-000027000000}"/>
    <cellStyle name="Mida" xfId="39" xr:uid="{00000000-0005-0000-0000-000028000000}"/>
    <cellStyle name="Name" xfId="40" xr:uid="{00000000-0005-0000-0000-000029000000}"/>
    <cellStyle name="Normal" xfId="0" builtinId="0"/>
    <cellStyle name="Normal 10" xfId="20" xr:uid="{00000000-0005-0000-0000-00002B000000}"/>
    <cellStyle name="Normal 10 2" xfId="86" xr:uid="{00000000-0005-0000-0000-00002C000000}"/>
    <cellStyle name="Normal 10 3" xfId="126" xr:uid="{00000000-0005-0000-0000-00002D000000}"/>
    <cellStyle name="Normal 11" xfId="57" xr:uid="{00000000-0005-0000-0000-00002E000000}"/>
    <cellStyle name="Normal 12" xfId="67" xr:uid="{00000000-0005-0000-0000-00002F000000}"/>
    <cellStyle name="Normal 12 2" xfId="110" xr:uid="{00000000-0005-0000-0000-000030000000}"/>
    <cellStyle name="Normal 12 3" xfId="122" xr:uid="{00000000-0005-0000-0000-000031000000}"/>
    <cellStyle name="Normal 12 4" xfId="125" xr:uid="{00000000-0005-0000-0000-000032000000}"/>
    <cellStyle name="Normal 13" xfId="132" xr:uid="{00000000-0005-0000-0000-000033000000}"/>
    <cellStyle name="Normal 14" xfId="130" xr:uid="{00000000-0005-0000-0000-000034000000}"/>
    <cellStyle name="Normal 15" xfId="128" xr:uid="{00000000-0005-0000-0000-000035000000}"/>
    <cellStyle name="Normal 2" xfId="2" xr:uid="{00000000-0005-0000-0000-000036000000}"/>
    <cellStyle name="Normal 2 2" xfId="41" xr:uid="{00000000-0005-0000-0000-000037000000}"/>
    <cellStyle name="Normal 2 2 2" xfId="42" xr:uid="{00000000-0005-0000-0000-000038000000}"/>
    <cellStyle name="Normal 2 2_ריכוז טבלאות" xfId="53" xr:uid="{00000000-0005-0000-0000-000039000000}"/>
    <cellStyle name="Normal 2 3" xfId="50" xr:uid="{00000000-0005-0000-0000-00003A000000}"/>
    <cellStyle name="Normal 2 3 2" xfId="65" xr:uid="{00000000-0005-0000-0000-00003B000000}"/>
    <cellStyle name="Normal 2 3 2 2" xfId="108" xr:uid="{00000000-0005-0000-0000-00003C000000}"/>
    <cellStyle name="Normal 2 3 3" xfId="97" xr:uid="{00000000-0005-0000-0000-00003D000000}"/>
    <cellStyle name="Normal 2 4" xfId="54" xr:uid="{00000000-0005-0000-0000-00003E000000}"/>
    <cellStyle name="Normal 2 4 2" xfId="99" xr:uid="{00000000-0005-0000-0000-00003F000000}"/>
    <cellStyle name="Normal 2 5" xfId="56" xr:uid="{00000000-0005-0000-0000-000040000000}"/>
    <cellStyle name="Normal 2 5 2" xfId="100" xr:uid="{00000000-0005-0000-0000-000041000000}"/>
    <cellStyle name="Normal 2 6" xfId="26" xr:uid="{00000000-0005-0000-0000-000042000000}"/>
    <cellStyle name="Normal 2_ריכוז טבלאות" xfId="52" xr:uid="{00000000-0005-0000-0000-000043000000}"/>
    <cellStyle name="Normal 3" xfId="4" xr:uid="{00000000-0005-0000-0000-000044000000}"/>
    <cellStyle name="Normal 3 2" xfId="27" xr:uid="{00000000-0005-0000-0000-000045000000}"/>
    <cellStyle name="Normal 4" xfId="15" xr:uid="{00000000-0005-0000-0000-000046000000}"/>
    <cellStyle name="Normal 4 2" xfId="30" xr:uid="{00000000-0005-0000-0000-000047000000}"/>
    <cellStyle name="Normal 4 2 2" xfId="89" xr:uid="{00000000-0005-0000-0000-000048000000}"/>
    <cellStyle name="Normal 4 3" xfId="81" xr:uid="{00000000-0005-0000-0000-000049000000}"/>
    <cellStyle name="Normal 5" xfId="3" xr:uid="{00000000-0005-0000-0000-00004A000000}"/>
    <cellStyle name="Normal 6" xfId="11" xr:uid="{00000000-0005-0000-0000-00004B000000}"/>
    <cellStyle name="Normal 6 2" xfId="43" xr:uid="{00000000-0005-0000-0000-00004C000000}"/>
    <cellStyle name="Normal 6 2 2" xfId="94" xr:uid="{00000000-0005-0000-0000-00004D000000}"/>
    <cellStyle name="Normal 6 3" xfId="58" xr:uid="{00000000-0005-0000-0000-00004E000000}"/>
    <cellStyle name="Normal 6 3 2" xfId="101" xr:uid="{00000000-0005-0000-0000-00004F000000}"/>
    <cellStyle name="Normal 6 4" xfId="79" xr:uid="{00000000-0005-0000-0000-000050000000}"/>
    <cellStyle name="Normal 7" xfId="18" xr:uid="{00000000-0005-0000-0000-000051000000}"/>
    <cellStyle name="Normal 7 2" xfId="63" xr:uid="{00000000-0005-0000-0000-000052000000}"/>
    <cellStyle name="Normal 7 2 2" xfId="106" xr:uid="{00000000-0005-0000-0000-000053000000}"/>
    <cellStyle name="Normal 7 3" xfId="71" xr:uid="{00000000-0005-0000-0000-000054000000}"/>
    <cellStyle name="Normal 7 3 2" xfId="114" xr:uid="{00000000-0005-0000-0000-000055000000}"/>
    <cellStyle name="Normal 7 4" xfId="84" xr:uid="{00000000-0005-0000-0000-000056000000}"/>
    <cellStyle name="Normal 8" xfId="17" xr:uid="{00000000-0005-0000-0000-000057000000}"/>
    <cellStyle name="Normal 8 2" xfId="62" xr:uid="{00000000-0005-0000-0000-000058000000}"/>
    <cellStyle name="Normal 8 2 2" xfId="105" xr:uid="{00000000-0005-0000-0000-000059000000}"/>
    <cellStyle name="Normal 8 3" xfId="70" xr:uid="{00000000-0005-0000-0000-00005A000000}"/>
    <cellStyle name="Normal 8 3 2" xfId="113" xr:uid="{00000000-0005-0000-0000-00005B000000}"/>
    <cellStyle name="Normal 8 4" xfId="83" xr:uid="{00000000-0005-0000-0000-00005C000000}"/>
    <cellStyle name="Normal 9" xfId="23" xr:uid="{00000000-0005-0000-0000-00005D000000}"/>
    <cellStyle name="Percent 10" xfId="69" xr:uid="{00000000-0005-0000-0000-00005E000000}"/>
    <cellStyle name="Percent 10 2" xfId="112" xr:uid="{00000000-0005-0000-0000-00005F000000}"/>
    <cellStyle name="Percent 11" xfId="118" xr:uid="{00000000-0005-0000-0000-000060000000}"/>
    <cellStyle name="Percent 2" xfId="7" xr:uid="{00000000-0005-0000-0000-000061000000}"/>
    <cellStyle name="Percent 2 2" xfId="44" xr:uid="{00000000-0005-0000-0000-000062000000}"/>
    <cellStyle name="Percent 2 3" xfId="51" xr:uid="{00000000-0005-0000-0000-000063000000}"/>
    <cellStyle name="Percent 2 3 2" xfId="66" xr:uid="{00000000-0005-0000-0000-000064000000}"/>
    <cellStyle name="Percent 2 3 2 2" xfId="109" xr:uid="{00000000-0005-0000-0000-000065000000}"/>
    <cellStyle name="Percent 2 3 3" xfId="98" xr:uid="{00000000-0005-0000-0000-000066000000}"/>
    <cellStyle name="Percent 2 4" xfId="55" xr:uid="{00000000-0005-0000-0000-000067000000}"/>
    <cellStyle name="Percent 2 4 2" xfId="78" xr:uid="{00000000-0005-0000-0000-000068000000}"/>
    <cellStyle name="Percent 2 4 3" xfId="121" xr:uid="{00000000-0005-0000-0000-000069000000}"/>
    <cellStyle name="Percent 2 5" xfId="28" xr:uid="{00000000-0005-0000-0000-00006A000000}"/>
    <cellStyle name="Percent 3" xfId="12" xr:uid="{00000000-0005-0000-0000-00006B000000}"/>
    <cellStyle name="Percent 3 2" xfId="29" xr:uid="{00000000-0005-0000-0000-00006C000000}"/>
    <cellStyle name="Percent 3 3" xfId="59" xr:uid="{00000000-0005-0000-0000-00006D000000}"/>
    <cellStyle name="Percent 3 3 2" xfId="102" xr:uid="{00000000-0005-0000-0000-00006E000000}"/>
    <cellStyle name="Percent 3 4" xfId="74" xr:uid="{00000000-0005-0000-0000-00006F000000}"/>
    <cellStyle name="Percent 3 4 2" xfId="117" xr:uid="{00000000-0005-0000-0000-000070000000}"/>
    <cellStyle name="Percent 3 5" xfId="76" xr:uid="{00000000-0005-0000-0000-000071000000}"/>
    <cellStyle name="Percent 4" xfId="45" xr:uid="{00000000-0005-0000-0000-000072000000}"/>
    <cellStyle name="Percent 4 2" xfId="95" xr:uid="{00000000-0005-0000-0000-000073000000}"/>
    <cellStyle name="Percent 5" xfId="46" xr:uid="{00000000-0005-0000-0000-000074000000}"/>
    <cellStyle name="Percent 6" xfId="47" xr:uid="{00000000-0005-0000-0000-000075000000}"/>
    <cellStyle name="Percent 6 2" xfId="96" xr:uid="{00000000-0005-0000-0000-000076000000}"/>
    <cellStyle name="Percent 7" xfId="19" xr:uid="{00000000-0005-0000-0000-000077000000}"/>
    <cellStyle name="Percent 7 2" xfId="64" xr:uid="{00000000-0005-0000-0000-000078000000}"/>
    <cellStyle name="Percent 7 2 2" xfId="107" xr:uid="{00000000-0005-0000-0000-000079000000}"/>
    <cellStyle name="Percent 7 3" xfId="72" xr:uid="{00000000-0005-0000-0000-00007A000000}"/>
    <cellStyle name="Percent 7 3 2" xfId="115" xr:uid="{00000000-0005-0000-0000-00007B000000}"/>
    <cellStyle name="Percent 7 4" xfId="85" xr:uid="{00000000-0005-0000-0000-00007C000000}"/>
    <cellStyle name="Percent 8" xfId="25" xr:uid="{00000000-0005-0000-0000-00007D000000}"/>
    <cellStyle name="Percent 9" xfId="22" xr:uid="{00000000-0005-0000-0000-00007E000000}"/>
    <cellStyle name="Percent 9 2" xfId="88" xr:uid="{00000000-0005-0000-0000-00007F000000}"/>
    <cellStyle name="Sub_head" xfId="48" xr:uid="{00000000-0005-0000-0000-000080000000}"/>
    <cellStyle name="tavla" xfId="10" xr:uid="{00000000-0005-0000-0000-000081000000}"/>
    <cellStyle name="Text" xfId="49" xr:uid="{00000000-0005-0000-0000-000082000000}"/>
    <cellStyle name="היפר-קישור 2" xfId="119" xr:uid="{00000000-0005-0000-0000-000083000000}"/>
    <cellStyle name="הערה 2" xfId="127" xr:uid="{00000000-0005-0000-0000-000084000000}"/>
  </cellStyles>
  <dxfs count="0"/>
  <tableStyles count="0" defaultTableStyle="TableStyleMedium2" defaultPivotStyle="PivotStyleLight16"/>
  <colors>
    <mruColors>
      <color rgb="FF0000FF"/>
      <color rgb="FF00FF00"/>
      <color rgb="FF0033CC"/>
      <color rgb="FF99CCFF"/>
      <color rgb="FF000066"/>
      <color rgb="FF5B3C94"/>
      <color rgb="FFFBC69B"/>
      <color rgb="FFFF33CC"/>
      <color rgb="FFA514C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0"/>
  <sheetViews>
    <sheetView rightToLeft="1" tabSelected="1" workbookViewId="0"/>
  </sheetViews>
  <sheetFormatPr defaultRowHeight="14.5"/>
  <cols>
    <col min="1" max="1" width="15.81640625" bestFit="1" customWidth="1"/>
    <col min="2" max="2" width="12.1796875" bestFit="1" customWidth="1"/>
    <col min="3" max="3" width="98.54296875" customWidth="1"/>
  </cols>
  <sheetData>
    <row r="1" spans="1:3">
      <c r="A1" s="20"/>
    </row>
    <row r="2" spans="1:3">
      <c r="C2" s="1"/>
    </row>
    <row r="3" spans="1:3" ht="17.5">
      <c r="C3" s="21"/>
    </row>
    <row r="4" spans="1:3" ht="19.5">
      <c r="B4" s="25"/>
      <c r="C4" s="25"/>
    </row>
    <row r="5" spans="1:3" ht="19">
      <c r="A5" s="1"/>
      <c r="B5" s="26" t="s">
        <v>42</v>
      </c>
      <c r="C5" s="27" t="s">
        <v>41</v>
      </c>
    </row>
    <row r="6" spans="1:3" s="1" customFormat="1" ht="19">
      <c r="B6" s="26"/>
      <c r="C6" s="27"/>
    </row>
    <row r="7" spans="1:3" s="1" customFormat="1" ht="19">
      <c r="B7" s="26"/>
      <c r="C7" s="27"/>
    </row>
    <row r="8" spans="1:3" ht="19">
      <c r="A8" s="1"/>
      <c r="B8" s="28">
        <v>4.0999999999999996</v>
      </c>
      <c r="C8" s="27" t="s">
        <v>43</v>
      </c>
    </row>
    <row r="9" spans="1:3" ht="19">
      <c r="A9" s="1"/>
      <c r="B9" s="28">
        <v>4.2</v>
      </c>
      <c r="C9" s="27" t="s">
        <v>46</v>
      </c>
    </row>
    <row r="10" spans="1:3" ht="19">
      <c r="A10" s="1"/>
      <c r="B10" s="28">
        <v>4.3</v>
      </c>
      <c r="C10" s="27" t="s">
        <v>47</v>
      </c>
    </row>
    <row r="11" spans="1:3" ht="19">
      <c r="A11" s="1"/>
      <c r="B11" s="28">
        <v>4.4000000000000004</v>
      </c>
      <c r="C11" s="27" t="s">
        <v>48</v>
      </c>
    </row>
    <row r="12" spans="1:3" ht="19">
      <c r="A12" s="1"/>
      <c r="B12" s="28">
        <v>4.5</v>
      </c>
      <c r="C12" s="27" t="s">
        <v>49</v>
      </c>
    </row>
    <row r="13" spans="1:3" ht="19">
      <c r="A13" s="1"/>
      <c r="B13" s="28">
        <v>4.5999999999999996</v>
      </c>
      <c r="C13" s="27" t="s">
        <v>50</v>
      </c>
    </row>
    <row r="14" spans="1:3" ht="19">
      <c r="A14" s="1"/>
      <c r="B14" s="28">
        <v>4.7</v>
      </c>
      <c r="C14" s="27" t="s">
        <v>51</v>
      </c>
    </row>
    <row r="15" spans="1:3" ht="19">
      <c r="A15" s="1"/>
      <c r="B15" s="28">
        <v>4.8</v>
      </c>
      <c r="C15" s="27" t="s">
        <v>52</v>
      </c>
    </row>
    <row r="16" spans="1:3" ht="19">
      <c r="A16" s="1"/>
      <c r="B16" s="28">
        <v>4.9000000000000004</v>
      </c>
      <c r="C16" s="27" t="s">
        <v>53</v>
      </c>
    </row>
    <row r="17" spans="1:3" ht="19">
      <c r="A17" s="1"/>
      <c r="B17" s="28" t="s">
        <v>44</v>
      </c>
      <c r="C17" s="27" t="s">
        <v>54</v>
      </c>
    </row>
    <row r="18" spans="1:3" ht="19">
      <c r="A18" s="1"/>
      <c r="B18" s="28" t="s">
        <v>45</v>
      </c>
      <c r="C18" s="27" t="s">
        <v>55</v>
      </c>
    </row>
    <row r="19" spans="1:3">
      <c r="A19" s="1"/>
    </row>
    <row r="20" spans="1:3">
      <c r="A20" s="1"/>
    </row>
  </sheetData>
  <pageMargins left="0.70866141732283472" right="0.70866141732283472" top="0.74803149606299213" bottom="0.74803149606299213" header="0.31496062992125984" footer="0.31496062992125984"/>
  <pageSetup paperSize="9" scale="56" orientation="portrait" verticalDpi="0" r:id="rId1"/>
  <ignoredErrors>
    <ignoredError sqref="B17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38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457.44421815338904</v>
      </c>
      <c r="D7" s="10">
        <v>762.20358269539645</v>
      </c>
      <c r="E7" s="10">
        <v>111.02150711973491</v>
      </c>
      <c r="F7" s="10">
        <v>437.38760492809132</v>
      </c>
      <c r="G7" s="10">
        <v>3.7548983998206773</v>
      </c>
      <c r="H7" s="10">
        <v>136.13607840364924</v>
      </c>
      <c r="I7" s="10">
        <v>178.70030672792103</v>
      </c>
      <c r="J7" s="10">
        <v>178.42669851926436</v>
      </c>
      <c r="K7" s="10">
        <v>10.80710505273327</v>
      </c>
      <c r="L7" s="11">
        <f>SUM(C7:K7)</f>
        <v>2275.8820000000001</v>
      </c>
      <c r="M7" s="12"/>
      <c r="N7" s="4"/>
      <c r="O7" s="13"/>
    </row>
    <row r="8" spans="1:15" ht="15" thickBot="1">
      <c r="B8" s="9">
        <v>2024</v>
      </c>
      <c r="C8" s="10">
        <v>477.37523630545928</v>
      </c>
      <c r="D8" s="10">
        <v>799.40291193609926</v>
      </c>
      <c r="E8" s="10">
        <v>116.41475640059325</v>
      </c>
      <c r="F8" s="10">
        <v>458.8941349491883</v>
      </c>
      <c r="G8" s="10">
        <v>3.9000130754149294</v>
      </c>
      <c r="H8" s="10">
        <v>142.50218136484912</v>
      </c>
      <c r="I8" s="10">
        <v>186.38023364459971</v>
      </c>
      <c r="J8" s="10">
        <v>187.29493502430188</v>
      </c>
      <c r="K8" s="10">
        <v>11.341383079356495</v>
      </c>
      <c r="L8" s="11">
        <f t="shared" ref="L8:L44" si="0">SUM(C8:K8)</f>
        <v>2383.5057857798624</v>
      </c>
      <c r="M8" s="12"/>
      <c r="N8" s="4"/>
      <c r="O8" s="13"/>
    </row>
    <row r="9" spans="1:15" ht="15" thickBot="1">
      <c r="B9" s="9">
        <v>2025</v>
      </c>
      <c r="C9" s="10">
        <v>496.33740129889105</v>
      </c>
      <c r="D9" s="10">
        <v>834.56334469881619</v>
      </c>
      <c r="E9" s="10">
        <v>121.513699490044</v>
      </c>
      <c r="F9" s="10">
        <v>479.21364315906663</v>
      </c>
      <c r="G9" s="10">
        <v>4.0391423281229919</v>
      </c>
      <c r="H9" s="10">
        <v>148.53370459118321</v>
      </c>
      <c r="I9" s="10">
        <v>193.69297055327337</v>
      </c>
      <c r="J9" s="10">
        <v>195.66884015232722</v>
      </c>
      <c r="K9" s="10">
        <v>11.84602447020684</v>
      </c>
      <c r="L9" s="11">
        <f t="shared" si="0"/>
        <v>2485.4087707419317</v>
      </c>
      <c r="M9" s="12"/>
      <c r="N9" s="4"/>
      <c r="O9" s="13"/>
    </row>
    <row r="10" spans="1:15" ht="15" thickBot="1">
      <c r="B10" s="9">
        <v>2026</v>
      </c>
      <c r="C10" s="10">
        <v>516.27027500028009</v>
      </c>
      <c r="D10" s="10">
        <v>871.5928667340786</v>
      </c>
      <c r="E10" s="10">
        <v>126.88330489228058</v>
      </c>
      <c r="F10" s="10">
        <v>500.6158034209422</v>
      </c>
      <c r="G10" s="10">
        <v>4.1850733966714886</v>
      </c>
      <c r="H10" s="10">
        <v>154.88152630750605</v>
      </c>
      <c r="I10" s="10">
        <v>201.37822074845607</v>
      </c>
      <c r="J10" s="10">
        <v>204.49038691992158</v>
      </c>
      <c r="K10" s="10">
        <v>12.377598537943797</v>
      </c>
      <c r="L10" s="11">
        <f t="shared" si="0"/>
        <v>2592.6750559580805</v>
      </c>
      <c r="M10" s="12"/>
      <c r="N10" s="4"/>
      <c r="O10" s="13"/>
    </row>
    <row r="11" spans="1:15" ht="15" thickBot="1">
      <c r="B11" s="9">
        <v>2027</v>
      </c>
      <c r="C11" s="10">
        <v>536.17707627069285</v>
      </c>
      <c r="D11" s="10">
        <v>908.37101479772639</v>
      </c>
      <c r="E11" s="10">
        <v>132.21760636946965</v>
      </c>
      <c r="F11" s="10">
        <v>521.86538370023493</v>
      </c>
      <c r="G11" s="10">
        <v>4.3317539436493071</v>
      </c>
      <c r="H11" s="10">
        <v>161.19893936061391</v>
      </c>
      <c r="I11" s="10">
        <v>209.05881589701082</v>
      </c>
      <c r="J11" s="10">
        <v>213.24474374745159</v>
      </c>
      <c r="K11" s="10">
        <v>12.905252094416079</v>
      </c>
      <c r="L11" s="11">
        <f t="shared" si="0"/>
        <v>2699.3705861812655</v>
      </c>
      <c r="M11" s="12"/>
      <c r="N11" s="4"/>
      <c r="O11" s="13"/>
    </row>
    <row r="12" spans="1:15" ht="15" thickBot="1">
      <c r="B12" s="9">
        <v>2028</v>
      </c>
      <c r="C12" s="10">
        <v>555.9301532336217</v>
      </c>
      <c r="D12" s="10">
        <v>944.84147154460334</v>
      </c>
      <c r="E12" s="10">
        <v>137.50741496086289</v>
      </c>
      <c r="F12" s="10">
        <v>542.93633123974712</v>
      </c>
      <c r="G12" s="10">
        <v>4.4774115343736591</v>
      </c>
      <c r="H12" s="10">
        <v>167.46498834378158</v>
      </c>
      <c r="I12" s="10">
        <v>216.68072982498697</v>
      </c>
      <c r="J12" s="10">
        <v>221.92500314435148</v>
      </c>
      <c r="K12" s="10">
        <v>13.42845462099794</v>
      </c>
      <c r="L12" s="11">
        <f t="shared" si="0"/>
        <v>2805.1919584473262</v>
      </c>
      <c r="M12" s="12"/>
      <c r="N12" s="4"/>
      <c r="O12" s="13"/>
    </row>
    <row r="13" spans="1:15" ht="15" thickBot="1">
      <c r="B13" s="9">
        <v>2029</v>
      </c>
      <c r="C13" s="10">
        <v>576.09774659768891</v>
      </c>
      <c r="D13" s="10">
        <v>981.81896167895172</v>
      </c>
      <c r="E13" s="10">
        <v>142.87223505994697</v>
      </c>
      <c r="F13" s="10">
        <v>564.29088098403213</v>
      </c>
      <c r="G13" s="10">
        <v>4.6273225996631897</v>
      </c>
      <c r="H13" s="10">
        <v>173.83439425066072</v>
      </c>
      <c r="I13" s="10">
        <v>224.46945848899401</v>
      </c>
      <c r="J13" s="10">
        <v>230.71658541274465</v>
      </c>
      <c r="K13" s="10">
        <v>13.958531539746593</v>
      </c>
      <c r="L13" s="11">
        <f t="shared" si="0"/>
        <v>2912.6861166124295</v>
      </c>
      <c r="M13" s="12"/>
      <c r="N13" s="4"/>
      <c r="O13" s="13"/>
    </row>
    <row r="14" spans="1:15" ht="15" thickBot="1">
      <c r="B14" s="9">
        <v>2030</v>
      </c>
      <c r="C14" s="10">
        <v>596.04212337251749</v>
      </c>
      <c r="D14" s="10">
        <v>1018.3471386256199</v>
      </c>
      <c r="E14" s="10">
        <v>148.17209668349759</v>
      </c>
      <c r="F14" s="10">
        <v>585.38449394662098</v>
      </c>
      <c r="G14" s="10">
        <v>4.7757599853846182</v>
      </c>
      <c r="H14" s="10">
        <v>180.12894123156593</v>
      </c>
      <c r="I14" s="10">
        <v>232.17304584898957</v>
      </c>
      <c r="J14" s="10">
        <v>239.39988079141716</v>
      </c>
      <c r="K14" s="10">
        <v>14.482105135799911</v>
      </c>
      <c r="L14" s="11">
        <f t="shared" si="0"/>
        <v>3018.9055856214131</v>
      </c>
      <c r="M14" s="12"/>
      <c r="N14" s="4"/>
      <c r="O14" s="13"/>
    </row>
    <row r="15" spans="1:15" ht="15" thickBot="1">
      <c r="B15" s="9">
        <v>2031</v>
      </c>
      <c r="C15" s="10">
        <v>616.01065701696871</v>
      </c>
      <c r="D15" s="10">
        <v>1054.773165904041</v>
      </c>
      <c r="E15" s="10">
        <v>153.45797705935109</v>
      </c>
      <c r="F15" s="10">
        <v>606.41378397939661</v>
      </c>
      <c r="G15" s="10">
        <v>4.9250555015756383</v>
      </c>
      <c r="H15" s="10">
        <v>186.41516600992381</v>
      </c>
      <c r="I15" s="10">
        <v>239.8898573463288</v>
      </c>
      <c r="J15" s="10">
        <v>248.05354861558561</v>
      </c>
      <c r="K15" s="10">
        <v>15.003986339662662</v>
      </c>
      <c r="L15" s="11">
        <f t="shared" si="0"/>
        <v>3124.9431977728341</v>
      </c>
      <c r="M15" s="12"/>
      <c r="N15" s="4"/>
      <c r="O15" s="13"/>
    </row>
    <row r="16" spans="1:15" ht="15" thickBot="1">
      <c r="B16" s="9">
        <v>2032</v>
      </c>
      <c r="C16" s="10">
        <v>635.79466479555094</v>
      </c>
      <c r="D16" s="10">
        <v>1090.6221411176728</v>
      </c>
      <c r="E16" s="10">
        <v>158.66150441291703</v>
      </c>
      <c r="F16" s="10">
        <v>627.10113474822026</v>
      </c>
      <c r="G16" s="10">
        <v>5.0740855540381782</v>
      </c>
      <c r="H16" s="10">
        <v>192.61710972904314</v>
      </c>
      <c r="I16" s="10">
        <v>247.54175395082024</v>
      </c>
      <c r="J16" s="10">
        <v>256.56131285834806</v>
      </c>
      <c r="K16" s="10">
        <v>15.517223651412134</v>
      </c>
      <c r="L16" s="11">
        <f t="shared" si="0"/>
        <v>3229.4909308180227</v>
      </c>
      <c r="M16" s="12"/>
      <c r="N16" s="4"/>
      <c r="O16" s="13"/>
    </row>
    <row r="17" spans="2:15" ht="15" thickBot="1">
      <c r="B17" s="9">
        <v>2033</v>
      </c>
      <c r="C17" s="10">
        <v>655.71505913027306</v>
      </c>
      <c r="D17" s="10">
        <v>1126.5597161930946</v>
      </c>
      <c r="E17" s="10">
        <v>163.87881118757818</v>
      </c>
      <c r="F17" s="10">
        <v>647.83377370230107</v>
      </c>
      <c r="G17" s="10">
        <v>5.2248775901699132</v>
      </c>
      <c r="H17" s="10">
        <v>198.84453944156243</v>
      </c>
      <c r="I17" s="10">
        <v>255.25061741785242</v>
      </c>
      <c r="J17" s="10">
        <v>265.08425321903633</v>
      </c>
      <c r="K17" s="10">
        <v>16.031479590062386</v>
      </c>
      <c r="L17" s="11">
        <f t="shared" si="0"/>
        <v>3334.42312747193</v>
      </c>
      <c r="M17" s="12"/>
      <c r="N17" s="4"/>
      <c r="O17" s="13"/>
    </row>
    <row r="18" spans="2:15" ht="15" thickBot="1">
      <c r="B18" s="9">
        <v>2034</v>
      </c>
      <c r="C18" s="10">
        <v>675.32375024533917</v>
      </c>
      <c r="D18" s="10">
        <v>1161.847182478775</v>
      </c>
      <c r="E18" s="10">
        <v>169.00224825862702</v>
      </c>
      <c r="F18" s="10">
        <v>668.18811253132037</v>
      </c>
      <c r="G18" s="10">
        <v>5.3737168519111735</v>
      </c>
      <c r="H18" s="10">
        <v>204.96496440260836</v>
      </c>
      <c r="I18" s="10">
        <v>262.84119141787431</v>
      </c>
      <c r="J18" s="10">
        <v>273.44976039246404</v>
      </c>
      <c r="K18" s="10">
        <v>16.536293732456581</v>
      </c>
      <c r="L18" s="11">
        <f t="shared" si="0"/>
        <v>3437.5272203113764</v>
      </c>
      <c r="M18" s="12"/>
      <c r="N18" s="4"/>
      <c r="O18" s="13"/>
    </row>
    <row r="19" spans="2:15" ht="15" thickBot="1">
      <c r="B19" s="9">
        <v>2035</v>
      </c>
      <c r="C19" s="10">
        <v>694.7198645137471</v>
      </c>
      <c r="D19" s="10">
        <v>1196.4665121147129</v>
      </c>
      <c r="E19" s="10">
        <v>174.03034461963816</v>
      </c>
      <c r="F19" s="10">
        <v>688.14646702406048</v>
      </c>
      <c r="G19" s="10">
        <v>5.5222658788101784</v>
      </c>
      <c r="H19" s="10">
        <v>210.98792985261389</v>
      </c>
      <c r="I19" s="10">
        <v>270.3570718343891</v>
      </c>
      <c r="J19" s="10">
        <v>281.64626196784064</v>
      </c>
      <c r="K19" s="10">
        <v>17.031096519678847</v>
      </c>
      <c r="L19" s="11">
        <f t="shared" si="0"/>
        <v>3538.907814325491</v>
      </c>
      <c r="M19" s="12"/>
      <c r="N19" s="4"/>
      <c r="O19" s="13"/>
    </row>
    <row r="20" spans="2:15" ht="15" thickBot="1">
      <c r="B20" s="9">
        <v>2036</v>
      </c>
      <c r="C20" s="10">
        <v>713.74354186971334</v>
      </c>
      <c r="D20" s="10">
        <v>1230.3974414220449</v>
      </c>
      <c r="E20" s="10">
        <v>178.95859721973798</v>
      </c>
      <c r="F20" s="10">
        <v>707.70706796139746</v>
      </c>
      <c r="G20" s="10">
        <v>5.6680721236311244</v>
      </c>
      <c r="H20" s="10">
        <v>216.8926681217045</v>
      </c>
      <c r="I20" s="10">
        <v>277.7292642057883</v>
      </c>
      <c r="J20" s="10">
        <v>289.6788911271492</v>
      </c>
      <c r="K20" s="10">
        <v>17.516022385011134</v>
      </c>
      <c r="L20" s="11">
        <f t="shared" si="0"/>
        <v>3638.2915664361781</v>
      </c>
      <c r="M20" s="12"/>
      <c r="N20" s="4"/>
      <c r="O20" s="13"/>
    </row>
    <row r="21" spans="2:15" ht="15" thickBot="1">
      <c r="B21" s="9">
        <v>2037</v>
      </c>
      <c r="C21" s="10">
        <v>732.91135344353461</v>
      </c>
      <c r="D21" s="10">
        <v>1264.6181066688362</v>
      </c>
      <c r="E21" s="10">
        <v>183.92873980874305</v>
      </c>
      <c r="F21" s="10">
        <v>727.43591884666375</v>
      </c>
      <c r="G21" s="10">
        <v>5.8148317620656833</v>
      </c>
      <c r="H21" s="10">
        <v>222.84570117759699</v>
      </c>
      <c r="I21" s="10">
        <v>285.1564439928755</v>
      </c>
      <c r="J21" s="10">
        <v>297.78133517484201</v>
      </c>
      <c r="K21" s="10">
        <v>18.005141308559892</v>
      </c>
      <c r="L21" s="11">
        <f t="shared" si="0"/>
        <v>3738.4975721837172</v>
      </c>
      <c r="M21" s="12"/>
      <c r="N21" s="4"/>
      <c r="O21" s="13"/>
    </row>
    <row r="22" spans="2:15" ht="15" thickBot="1">
      <c r="B22" s="9">
        <v>2038</v>
      </c>
      <c r="C22" s="10">
        <v>752.46102388093846</v>
      </c>
      <c r="D22" s="10">
        <v>1299.5531102485945</v>
      </c>
      <c r="E22" s="10">
        <v>189.00243970304115</v>
      </c>
      <c r="F22" s="10">
        <v>747.57781789638022</v>
      </c>
      <c r="G22" s="10">
        <v>5.9643640778127152</v>
      </c>
      <c r="H22" s="10">
        <v>228.92088070393632</v>
      </c>
      <c r="I22" s="10">
        <v>292.73072019034186</v>
      </c>
      <c r="J22" s="10">
        <v>306.05413447323525</v>
      </c>
      <c r="K22" s="10">
        <v>18.50452246965861</v>
      </c>
      <c r="L22" s="11">
        <f t="shared" si="0"/>
        <v>3840.7690136439387</v>
      </c>
      <c r="M22" s="12"/>
      <c r="N22" s="4"/>
      <c r="O22" s="13"/>
    </row>
    <row r="23" spans="2:15" ht="15" thickBot="1">
      <c r="B23" s="9">
        <v>2039</v>
      </c>
      <c r="C23" s="10">
        <v>771.77749010399145</v>
      </c>
      <c r="D23" s="10">
        <v>1334.1349567299574</v>
      </c>
      <c r="E23" s="10">
        <v>194.024475976416</v>
      </c>
      <c r="F23" s="10">
        <v>767.51847778192814</v>
      </c>
      <c r="G23" s="10">
        <v>6.1118180607009762</v>
      </c>
      <c r="H23" s="10">
        <v>234.9305157473444</v>
      </c>
      <c r="I23" s="10">
        <v>300.21295346426939</v>
      </c>
      <c r="J23" s="10">
        <v>314.24568332427282</v>
      </c>
      <c r="K23" s="10">
        <v>18.998956987634074</v>
      </c>
      <c r="L23" s="11">
        <f t="shared" si="0"/>
        <v>3941.9553281765147</v>
      </c>
      <c r="M23" s="12"/>
      <c r="N23" s="4"/>
      <c r="O23" s="13"/>
    </row>
    <row r="24" spans="2:15" ht="15" thickBot="1">
      <c r="B24" s="9">
        <v>2040</v>
      </c>
      <c r="C24" s="10">
        <v>790.97697536778026</v>
      </c>
      <c r="D24" s="10">
        <v>1368.3387107447575</v>
      </c>
      <c r="E24" s="10">
        <v>198.99259462216847</v>
      </c>
      <c r="F24" s="10">
        <v>787.23483248946127</v>
      </c>
      <c r="G24" s="10">
        <v>6.2591605972565798</v>
      </c>
      <c r="H24" s="10">
        <v>240.88538414719483</v>
      </c>
      <c r="I24" s="10">
        <v>307.65435994008448</v>
      </c>
      <c r="J24" s="10">
        <v>322.34137180690465</v>
      </c>
      <c r="K24" s="10">
        <v>19.487716706588479</v>
      </c>
      <c r="L24" s="11">
        <f t="shared" si="0"/>
        <v>4042.1711064221959</v>
      </c>
      <c r="M24" s="12"/>
      <c r="N24" s="4"/>
      <c r="O24" s="13"/>
    </row>
    <row r="25" spans="2:15" ht="15" thickBot="1">
      <c r="B25" s="9">
        <v>2041</v>
      </c>
      <c r="C25" s="10">
        <v>810.95004692755936</v>
      </c>
      <c r="D25" s="10">
        <v>1404.0426627133709</v>
      </c>
      <c r="E25" s="10">
        <v>204.17789834237709</v>
      </c>
      <c r="F25" s="10">
        <v>807.82053223778098</v>
      </c>
      <c r="G25" s="10">
        <v>6.4118742787030376</v>
      </c>
      <c r="H25" s="10">
        <v>247.09348190664363</v>
      </c>
      <c r="I25" s="10">
        <v>315.3923495346184</v>
      </c>
      <c r="J25" s="10">
        <v>330.79672390918364</v>
      </c>
      <c r="K25" s="10">
        <v>19.998109373185034</v>
      </c>
      <c r="L25" s="11">
        <f t="shared" si="0"/>
        <v>4146.6836792234226</v>
      </c>
      <c r="M25" s="12"/>
      <c r="N25" s="4"/>
      <c r="O25" s="13"/>
    </row>
    <row r="26" spans="2:15" ht="15" thickBot="1">
      <c r="B26" s="9">
        <v>2042</v>
      </c>
      <c r="C26" s="10">
        <v>830.99387767396092</v>
      </c>
      <c r="D26" s="10">
        <v>1439.8674410054684</v>
      </c>
      <c r="E26" s="10">
        <v>209.38078301063811</v>
      </c>
      <c r="F26" s="10">
        <v>828.47568492056871</v>
      </c>
      <c r="G26" s="10">
        <v>6.5651552245602716</v>
      </c>
      <c r="H26" s="10">
        <v>253.32295640700087</v>
      </c>
      <c r="I26" s="10">
        <v>323.15790334774186</v>
      </c>
      <c r="J26" s="10">
        <v>339.28047805867112</v>
      </c>
      <c r="K26" s="10">
        <v>20.510220221824969</v>
      </c>
      <c r="L26" s="11">
        <f t="shared" si="0"/>
        <v>4251.5544998704345</v>
      </c>
      <c r="M26" s="12"/>
      <c r="N26" s="4"/>
      <c r="O26" s="13"/>
    </row>
    <row r="27" spans="2:15" ht="15" thickBot="1">
      <c r="B27" s="9">
        <v>2043</v>
      </c>
      <c r="C27" s="10">
        <v>851.43695773447325</v>
      </c>
      <c r="D27" s="10">
        <v>1476.5023247333659</v>
      </c>
      <c r="E27" s="10">
        <v>214.70075321960226</v>
      </c>
      <c r="F27" s="10">
        <v>849.60151707248883</v>
      </c>
      <c r="G27" s="10">
        <v>6.7210421077403204</v>
      </c>
      <c r="H27" s="10">
        <v>259.68702815429737</v>
      </c>
      <c r="I27" s="10">
        <v>331.07557077779182</v>
      </c>
      <c r="J27" s="10">
        <v>347.95968642814375</v>
      </c>
      <c r="K27" s="10">
        <v>21.034065628671382</v>
      </c>
      <c r="L27" s="11">
        <f t="shared" si="0"/>
        <v>4358.7189458565745</v>
      </c>
      <c r="M27" s="12"/>
      <c r="N27" s="4"/>
      <c r="O27" s="13"/>
    </row>
    <row r="28" spans="2:15" ht="15" thickBot="1">
      <c r="B28" s="9">
        <v>2044</v>
      </c>
      <c r="C28" s="10">
        <v>872.3477332172107</v>
      </c>
      <c r="D28" s="10">
        <v>1514.1140838924819</v>
      </c>
      <c r="E28" s="10">
        <v>220.16176806979846</v>
      </c>
      <c r="F28" s="10">
        <v>871.29584118816774</v>
      </c>
      <c r="G28" s="10">
        <v>6.879852458000042</v>
      </c>
      <c r="H28" s="10">
        <v>266.21180986300243</v>
      </c>
      <c r="I28" s="10">
        <v>339.17068802235838</v>
      </c>
      <c r="J28" s="10">
        <v>356.87550472050032</v>
      </c>
      <c r="K28" s="10">
        <v>21.572100540318651</v>
      </c>
      <c r="L28" s="11">
        <f t="shared" si="0"/>
        <v>4468.6293819718385</v>
      </c>
      <c r="M28" s="12"/>
      <c r="N28" s="4"/>
      <c r="O28" s="13"/>
    </row>
    <row r="29" spans="2:15" ht="15" thickBot="1">
      <c r="B29" s="9">
        <v>2045</v>
      </c>
      <c r="C29" s="10">
        <v>893.69934395143866</v>
      </c>
      <c r="D29" s="10">
        <v>1552.4577934989309</v>
      </c>
      <c r="E29" s="10">
        <v>225.72941405590265</v>
      </c>
      <c r="F29" s="10">
        <v>893.41008894863626</v>
      </c>
      <c r="G29" s="10">
        <v>7.0422933230340101</v>
      </c>
      <c r="H29" s="10">
        <v>272.86750388253063</v>
      </c>
      <c r="I29" s="10">
        <v>347.4380858794338</v>
      </c>
      <c r="J29" s="10">
        <v>365.96256415677885</v>
      </c>
      <c r="K29" s="10">
        <v>22.120509185375884</v>
      </c>
      <c r="L29" s="11">
        <f t="shared" si="0"/>
        <v>4580.7275968820622</v>
      </c>
      <c r="M29" s="12"/>
      <c r="N29" s="4"/>
      <c r="O29" s="13"/>
    </row>
    <row r="30" spans="2:15" ht="15" thickBot="1">
      <c r="B30" s="9">
        <v>2046</v>
      </c>
      <c r="C30" s="10">
        <v>915.24152681118653</v>
      </c>
      <c r="D30" s="10">
        <v>1591.2264247142475</v>
      </c>
      <c r="E30" s="10">
        <v>231.35827653782815</v>
      </c>
      <c r="F30" s="10">
        <v>915.77247836745016</v>
      </c>
      <c r="G30" s="10">
        <v>7.2058008906728697</v>
      </c>
      <c r="H30" s="10">
        <v>279.59160975964699</v>
      </c>
      <c r="I30" s="10">
        <v>355.77707458684586</v>
      </c>
      <c r="J30" s="10">
        <v>375.15340463466339</v>
      </c>
      <c r="K30" s="10">
        <v>22.675126724944509</v>
      </c>
      <c r="L30" s="11">
        <f t="shared" si="0"/>
        <v>4694.0017230274862</v>
      </c>
      <c r="M30" s="12"/>
      <c r="N30" s="4"/>
      <c r="O30" s="13"/>
    </row>
    <row r="31" spans="2:15" ht="15" thickBot="1">
      <c r="B31" s="9">
        <v>2047</v>
      </c>
      <c r="C31" s="10">
        <v>937.01069036849367</v>
      </c>
      <c r="D31" s="10">
        <v>1630.5526568923476</v>
      </c>
      <c r="E31" s="10">
        <v>237.0672274053328</v>
      </c>
      <c r="F31" s="10">
        <v>938.46203197657917</v>
      </c>
      <c r="G31" s="10">
        <v>7.3703403241228376</v>
      </c>
      <c r="H31" s="10">
        <v>286.4028071121121</v>
      </c>
      <c r="I31" s="10">
        <v>364.19996183588461</v>
      </c>
      <c r="J31" s="10">
        <v>384.48197568189568</v>
      </c>
      <c r="K31" s="10">
        <v>23.237957802057185</v>
      </c>
      <c r="L31" s="11">
        <f t="shared" si="0"/>
        <v>4808.7856493988265</v>
      </c>
      <c r="M31" s="12"/>
      <c r="N31" s="4"/>
      <c r="O31" s="13"/>
    </row>
    <row r="32" spans="2:15" ht="15" thickBot="1">
      <c r="B32" s="9">
        <v>2048</v>
      </c>
      <c r="C32" s="10">
        <v>959.32106625311394</v>
      </c>
      <c r="D32" s="10">
        <v>1670.8984769454919</v>
      </c>
      <c r="E32" s="10">
        <v>242.92394732243469</v>
      </c>
      <c r="F32" s="10">
        <v>961.74139171514571</v>
      </c>
      <c r="G32" s="10">
        <v>7.5387763735467583</v>
      </c>
      <c r="H32" s="10">
        <v>293.38790259614666</v>
      </c>
      <c r="I32" s="10">
        <v>372.83114013815941</v>
      </c>
      <c r="J32" s="10">
        <v>394.05395338285945</v>
      </c>
      <c r="K32" s="10">
        <v>23.815447266893937</v>
      </c>
      <c r="L32" s="11">
        <f t="shared" si="0"/>
        <v>4926.5121019937924</v>
      </c>
      <c r="M32" s="12"/>
      <c r="N32" s="4"/>
      <c r="O32" s="13"/>
    </row>
    <row r="33" spans="2:15" ht="15" thickBot="1">
      <c r="B33" s="9">
        <v>2049</v>
      </c>
      <c r="C33" s="10">
        <v>982.14644810520235</v>
      </c>
      <c r="D33" s="10">
        <v>1712.1905112004551</v>
      </c>
      <c r="E33" s="10">
        <v>248.91793607014486</v>
      </c>
      <c r="F33" s="10">
        <v>985.56726224044826</v>
      </c>
      <c r="G33" s="10">
        <v>7.7110315841274746</v>
      </c>
      <c r="H33" s="10">
        <v>300.53586113395897</v>
      </c>
      <c r="I33" s="10">
        <v>381.66116210871036</v>
      </c>
      <c r="J33" s="10">
        <v>403.8509691723703</v>
      </c>
      <c r="K33" s="10">
        <v>24.406503859763422</v>
      </c>
      <c r="L33" s="11">
        <f t="shared" si="0"/>
        <v>5046.9876854751819</v>
      </c>
      <c r="M33" s="12"/>
      <c r="N33" s="4"/>
      <c r="O33" s="13"/>
    </row>
    <row r="34" spans="2:15" ht="15" thickBot="1">
      <c r="B34" s="9">
        <v>2050</v>
      </c>
      <c r="C34" s="10">
        <v>1005.4958035623958</v>
      </c>
      <c r="D34" s="10">
        <v>1754.5679491854517</v>
      </c>
      <c r="E34" s="10">
        <v>255.06868451118422</v>
      </c>
      <c r="F34" s="10">
        <v>1010.0244944356834</v>
      </c>
      <c r="G34" s="10">
        <v>7.886603840736262</v>
      </c>
      <c r="H34" s="10">
        <v>307.86288547765554</v>
      </c>
      <c r="I34" s="10">
        <v>390.69022647274267</v>
      </c>
      <c r="J34" s="10">
        <v>413.91059284729533</v>
      </c>
      <c r="K34" s="10">
        <v>25.013314043061705</v>
      </c>
      <c r="L34" s="11">
        <f t="shared" si="0"/>
        <v>5170.5205543762067</v>
      </c>
      <c r="M34" s="12"/>
      <c r="N34" s="4"/>
      <c r="O34" s="13"/>
    </row>
    <row r="35" spans="2:15" ht="15" thickBot="1">
      <c r="B35" s="9">
        <v>2051</v>
      </c>
      <c r="C35" s="10">
        <v>1029.5800354953878</v>
      </c>
      <c r="D35" s="10">
        <v>1798.3374246599069</v>
      </c>
      <c r="E35" s="10">
        <v>261.42113877740667</v>
      </c>
      <c r="F35" s="10">
        <v>1035.287255077809</v>
      </c>
      <c r="G35" s="10">
        <v>8.0674318088240025</v>
      </c>
      <c r="H35" s="10">
        <v>315.42686316140549</v>
      </c>
      <c r="I35" s="10">
        <v>400.00191320106961</v>
      </c>
      <c r="J35" s="10">
        <v>424.30280823320618</v>
      </c>
      <c r="K35" s="10">
        <v>25.640148768457404</v>
      </c>
      <c r="L35" s="11">
        <f t="shared" si="0"/>
        <v>5298.0650191834729</v>
      </c>
      <c r="M35" s="12"/>
      <c r="N35" s="4"/>
      <c r="O35" s="13"/>
    </row>
    <row r="36" spans="2:15" ht="15" thickBot="1">
      <c r="B36" s="9">
        <v>2052</v>
      </c>
      <c r="C36" s="10">
        <v>1054.1805927473877</v>
      </c>
      <c r="D36" s="10">
        <v>1843.09224574215</v>
      </c>
      <c r="E36" s="10">
        <v>267.91632886409803</v>
      </c>
      <c r="F36" s="10">
        <v>1061.1204614983819</v>
      </c>
      <c r="G36" s="10">
        <v>8.2519186311133375</v>
      </c>
      <c r="H36" s="10">
        <v>323.15811956885284</v>
      </c>
      <c r="I36" s="10">
        <v>409.51197673198936</v>
      </c>
      <c r="J36" s="10">
        <v>434.93070435405872</v>
      </c>
      <c r="K36" s="10">
        <v>26.281168750270794</v>
      </c>
      <c r="L36" s="11">
        <f t="shared" si="0"/>
        <v>5428.4435168883028</v>
      </c>
      <c r="M36" s="12"/>
      <c r="N36" s="4"/>
      <c r="O36" s="13"/>
    </row>
    <row r="37" spans="2:15" ht="15" thickBot="1">
      <c r="B37" s="9">
        <v>2053</v>
      </c>
      <c r="C37" s="10">
        <v>1079.174089265342</v>
      </c>
      <c r="D37" s="10">
        <v>1888.504588035506</v>
      </c>
      <c r="E37" s="10">
        <v>274.50727493591563</v>
      </c>
      <c r="F37" s="10">
        <v>1087.3310960051429</v>
      </c>
      <c r="G37" s="10">
        <v>8.4396179061260863</v>
      </c>
      <c r="H37" s="10">
        <v>331.00661997659785</v>
      </c>
      <c r="I37" s="10">
        <v>419.17546735515913</v>
      </c>
      <c r="J37" s="10">
        <v>445.712633999795</v>
      </c>
      <c r="K37" s="10">
        <v>26.931516364090232</v>
      </c>
      <c r="L37" s="11">
        <f t="shared" si="0"/>
        <v>5560.7829038436748</v>
      </c>
      <c r="M37" s="12"/>
      <c r="N37" s="4"/>
      <c r="O37" s="13"/>
    </row>
    <row r="38" spans="2:15" ht="15" thickBot="1">
      <c r="B38" s="9">
        <v>2054</v>
      </c>
      <c r="C38" s="10">
        <v>1104.6660256370435</v>
      </c>
      <c r="D38" s="10">
        <v>1934.7997749986282</v>
      </c>
      <c r="E38" s="10">
        <v>281.22648500389192</v>
      </c>
      <c r="F38" s="10">
        <v>1114.0504440771085</v>
      </c>
      <c r="G38" s="10">
        <v>8.6311660927089271</v>
      </c>
      <c r="H38" s="10">
        <v>339.00915735822429</v>
      </c>
      <c r="I38" s="10">
        <v>429.03228135335871</v>
      </c>
      <c r="J38" s="10">
        <v>456.70333191656374</v>
      </c>
      <c r="K38" s="10">
        <v>27.594471309711526</v>
      </c>
      <c r="L38" s="11">
        <f t="shared" si="0"/>
        <v>5695.7131377472388</v>
      </c>
      <c r="M38" s="12"/>
      <c r="N38" s="4"/>
      <c r="O38" s="13"/>
    </row>
    <row r="39" spans="2:15" ht="15" thickBot="1">
      <c r="B39" s="9">
        <v>2055</v>
      </c>
      <c r="C39" s="10">
        <v>1130.6765737299236</v>
      </c>
      <c r="D39" s="10">
        <v>1982.0007416986889</v>
      </c>
      <c r="E39" s="10">
        <v>288.07736706053407</v>
      </c>
      <c r="F39" s="10">
        <v>1141.2912392313854</v>
      </c>
      <c r="G39" s="10">
        <v>8.8267782383757591</v>
      </c>
      <c r="H39" s="10">
        <v>347.17057200924887</v>
      </c>
      <c r="I39" s="10">
        <v>439.0905827856638</v>
      </c>
      <c r="J39" s="10">
        <v>467.90773859473751</v>
      </c>
      <c r="K39" s="10">
        <v>28.270340482689203</v>
      </c>
      <c r="L39" s="11">
        <f t="shared" si="0"/>
        <v>5833.3119338312463</v>
      </c>
      <c r="M39" s="12"/>
      <c r="N39" s="4"/>
      <c r="O39" s="13"/>
    </row>
    <row r="40" spans="2:15" ht="15" thickBot="1">
      <c r="B40" s="9">
        <v>2056</v>
      </c>
      <c r="C40" s="10">
        <v>1157.3208567624099</v>
      </c>
      <c r="D40" s="10">
        <v>2030.3308793926394</v>
      </c>
      <c r="E40" s="10">
        <v>295.09226093527371</v>
      </c>
      <c r="F40" s="10">
        <v>1169.1829384348171</v>
      </c>
      <c r="G40" s="10">
        <v>9.0272530360272505</v>
      </c>
      <c r="H40" s="10">
        <v>355.52856365942358</v>
      </c>
      <c r="I40" s="10">
        <v>449.39450482264186</v>
      </c>
      <c r="J40" s="10">
        <v>479.37941544322774</v>
      </c>
      <c r="K40" s="10">
        <v>28.962345398290758</v>
      </c>
      <c r="L40" s="11">
        <f t="shared" si="0"/>
        <v>5974.2190178847504</v>
      </c>
      <c r="M40" s="12"/>
      <c r="N40" s="4"/>
      <c r="O40" s="13"/>
    </row>
    <row r="41" spans="2:15" ht="15" thickBot="1">
      <c r="B41" s="9">
        <v>2057</v>
      </c>
      <c r="C41" s="10">
        <v>1184.337510337562</v>
      </c>
      <c r="D41" s="10">
        <v>2079.2427961307126</v>
      </c>
      <c r="E41" s="10">
        <v>302.19213973575381</v>
      </c>
      <c r="F41" s="10">
        <v>1197.4069400285773</v>
      </c>
      <c r="G41" s="10">
        <v>9.2309636095157774</v>
      </c>
      <c r="H41" s="10">
        <v>363.9931607901961</v>
      </c>
      <c r="I41" s="10">
        <v>459.84492172884404</v>
      </c>
      <c r="J41" s="10">
        <v>490.98573075231047</v>
      </c>
      <c r="K41" s="10">
        <v>29.662532946892444</v>
      </c>
      <c r="L41" s="11">
        <f t="shared" si="0"/>
        <v>6116.8966960603657</v>
      </c>
      <c r="M41" s="12"/>
      <c r="N41" s="4"/>
      <c r="O41" s="13"/>
    </row>
    <row r="42" spans="2:15" ht="15" thickBot="1">
      <c r="B42" s="9">
        <v>2058</v>
      </c>
      <c r="C42" s="10">
        <v>1211.6303837507132</v>
      </c>
      <c r="D42" s="10">
        <v>2128.5608743472844</v>
      </c>
      <c r="E42" s="10">
        <v>309.35152039657527</v>
      </c>
      <c r="F42" s="10">
        <v>1225.8618492359872</v>
      </c>
      <c r="G42" s="10">
        <v>9.4371921139929746</v>
      </c>
      <c r="H42" s="10">
        <v>372.53407032783571</v>
      </c>
      <c r="I42" s="10">
        <v>470.40468211056952</v>
      </c>
      <c r="J42" s="10">
        <v>502.68495521734138</v>
      </c>
      <c r="K42" s="10">
        <v>30.368386681236544</v>
      </c>
      <c r="L42" s="11">
        <f t="shared" si="0"/>
        <v>6260.8339141815359</v>
      </c>
      <c r="M42" s="12"/>
      <c r="N42" s="4"/>
      <c r="O42" s="13"/>
    </row>
    <row r="43" spans="2:15" ht="15" thickBot="1">
      <c r="B43" s="9">
        <v>2059</v>
      </c>
      <c r="C43" s="10">
        <v>1239.4859315824938</v>
      </c>
      <c r="D43" s="10">
        <v>2178.8020527923213</v>
      </c>
      <c r="E43" s="10">
        <v>316.64544957976852</v>
      </c>
      <c r="F43" s="10">
        <v>1254.8458974788862</v>
      </c>
      <c r="G43" s="10">
        <v>9.6481062031437936</v>
      </c>
      <c r="H43" s="10">
        <v>381.2408596699953</v>
      </c>
      <c r="I43" s="10">
        <v>481.18463496424511</v>
      </c>
      <c r="J43" s="10">
        <v>514.599691661473</v>
      </c>
      <c r="K43" s="10">
        <v>31.087304089601236</v>
      </c>
      <c r="L43" s="11">
        <f t="shared" si="0"/>
        <v>6407.5399280219272</v>
      </c>
      <c r="M43" s="12"/>
      <c r="N43" s="4"/>
      <c r="O43" s="13"/>
    </row>
    <row r="44" spans="2:15" ht="15" thickBot="1">
      <c r="B44" s="9">
        <v>2060</v>
      </c>
      <c r="C44" s="10">
        <v>1267.8872020616684</v>
      </c>
      <c r="D44" s="10">
        <v>2230.0344553975328</v>
      </c>
      <c r="E44" s="10">
        <v>324.08324258377962</v>
      </c>
      <c r="F44" s="10">
        <v>1284.4020380889096</v>
      </c>
      <c r="G44" s="10">
        <v>9.8631201829883199</v>
      </c>
      <c r="H44" s="10">
        <v>390.11898122027867</v>
      </c>
      <c r="I44" s="10">
        <v>492.17559505803922</v>
      </c>
      <c r="J44" s="10">
        <v>526.7497550637155</v>
      </c>
      <c r="K44" s="10">
        <v>31.8204162364163</v>
      </c>
      <c r="L44" s="11">
        <f t="shared" si="0"/>
        <v>6557.1348058933281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39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39723.109306959712</v>
      </c>
      <c r="D7" s="10">
        <v>28121.826486876471</v>
      </c>
      <c r="E7" s="10">
        <v>16320.266619411765</v>
      </c>
      <c r="F7" s="10">
        <v>8808.4169561276649</v>
      </c>
      <c r="G7" s="10">
        <v>59.364898399820689</v>
      </c>
      <c r="H7" s="10">
        <v>9732.2060784036476</v>
      </c>
      <c r="I7" s="10">
        <v>9309.3012047779193</v>
      </c>
      <c r="J7" s="10">
        <v>4854.8706985192639</v>
      </c>
      <c r="K7" s="10">
        <v>621.06796705273325</v>
      </c>
      <c r="L7" s="11">
        <f>SUM(C7:K7)</f>
        <v>117550.43021652898</v>
      </c>
      <c r="M7" s="12"/>
      <c r="N7" s="4"/>
      <c r="O7" s="13"/>
    </row>
    <row r="8" spans="1:15" ht="15" thickBot="1">
      <c r="B8" s="9">
        <v>2024</v>
      </c>
      <c r="C8" s="10">
        <v>41362.891759249593</v>
      </c>
      <c r="D8" s="10">
        <v>29476.508736590127</v>
      </c>
      <c r="E8" s="10">
        <v>18367.52974203305</v>
      </c>
      <c r="F8" s="10">
        <v>9173.5211277582202</v>
      </c>
      <c r="G8" s="10">
        <v>60.536544953763709</v>
      </c>
      <c r="H8" s="10">
        <v>10024.828174017606</v>
      </c>
      <c r="I8" s="10">
        <v>9493.2554619167349</v>
      </c>
      <c r="J8" s="10">
        <v>4965.9110231054738</v>
      </c>
      <c r="K8" s="10">
        <v>631.3704888159707</v>
      </c>
      <c r="L8" s="11">
        <f t="shared" ref="L8:L44" si="0">SUM(C8:K8)</f>
        <v>123556.35305844054</v>
      </c>
      <c r="M8" s="12"/>
      <c r="N8" s="4"/>
      <c r="O8" s="13"/>
    </row>
    <row r="9" spans="1:15" ht="15" thickBot="1">
      <c r="B9" s="9">
        <v>2025</v>
      </c>
      <c r="C9" s="10">
        <v>42954.505436466483</v>
      </c>
      <c r="D9" s="10">
        <v>30731.576069823997</v>
      </c>
      <c r="E9" s="10">
        <v>20293.870096165512</v>
      </c>
      <c r="F9" s="10">
        <v>9532.6044646379214</v>
      </c>
      <c r="G9" s="10">
        <v>61.716321395978348</v>
      </c>
      <c r="H9" s="10">
        <v>10320.922109865514</v>
      </c>
      <c r="I9" s="10">
        <v>9675.5147733173708</v>
      </c>
      <c r="J9" s="10">
        <v>5076.96485546656</v>
      </c>
      <c r="K9" s="10">
        <v>641.83246357719111</v>
      </c>
      <c r="L9" s="11">
        <f t="shared" si="0"/>
        <v>129289.5065907165</v>
      </c>
      <c r="M9" s="12"/>
      <c r="N9" s="4"/>
      <c r="O9" s="13"/>
    </row>
    <row r="10" spans="1:15" ht="15" thickBot="1">
      <c r="B10" s="9">
        <v>2026</v>
      </c>
      <c r="C10" s="10">
        <v>44500.188319141176</v>
      </c>
      <c r="D10" s="10">
        <v>32078.470551909504</v>
      </c>
      <c r="E10" s="10">
        <v>22376.180422615344</v>
      </c>
      <c r="F10" s="10">
        <v>9909.5783220457051</v>
      </c>
      <c r="G10" s="10">
        <v>62.910512310141911</v>
      </c>
      <c r="H10" s="10">
        <v>10608.880154582386</v>
      </c>
      <c r="I10" s="10">
        <v>9852.4624818257453</v>
      </c>
      <c r="J10" s="10">
        <v>5192.3603915037002</v>
      </c>
      <c r="K10" s="10">
        <v>652.95733525919809</v>
      </c>
      <c r="L10" s="11">
        <f t="shared" si="0"/>
        <v>135233.98849119293</v>
      </c>
      <c r="M10" s="12"/>
      <c r="N10" s="4"/>
      <c r="O10" s="13"/>
    </row>
    <row r="11" spans="1:15" ht="15" thickBot="1">
      <c r="B11" s="9">
        <v>2027</v>
      </c>
      <c r="C11" s="10">
        <v>46013.622090363009</v>
      </c>
      <c r="D11" s="10">
        <v>33436.764452172647</v>
      </c>
      <c r="E11" s="10">
        <v>24351.561400130973</v>
      </c>
      <c r="F11" s="10">
        <v>10299.079820672154</v>
      </c>
      <c r="G11" s="10">
        <v>64.119126763424205</v>
      </c>
      <c r="H11" s="10">
        <v>10918.90217339986</v>
      </c>
      <c r="I11" s="10">
        <v>10026.056498075626</v>
      </c>
      <c r="J11" s="10">
        <v>5311.2510278986847</v>
      </c>
      <c r="K11" s="10">
        <v>664.32542960093201</v>
      </c>
      <c r="L11" s="11">
        <f t="shared" si="0"/>
        <v>141085.6820190773</v>
      </c>
      <c r="M11" s="12"/>
      <c r="N11" s="4"/>
      <c r="O11" s="13"/>
    </row>
    <row r="12" spans="1:15" ht="15" thickBot="1">
      <c r="B12" s="9">
        <v>2028</v>
      </c>
      <c r="C12" s="10">
        <v>47484.536978890326</v>
      </c>
      <c r="D12" s="10">
        <v>34850.93906000736</v>
      </c>
      <c r="E12" s="10">
        <v>26312.744813068883</v>
      </c>
      <c r="F12" s="10">
        <v>10700.757378201937</v>
      </c>
      <c r="G12" s="10">
        <v>65.336314961613994</v>
      </c>
      <c r="H12" s="10">
        <v>11237.97116734436</v>
      </c>
      <c r="I12" s="10">
        <v>10194.899712300312</v>
      </c>
      <c r="J12" s="10">
        <v>5437.3019009451291</v>
      </c>
      <c r="K12" s="10">
        <v>676.19593372308486</v>
      </c>
      <c r="L12" s="11">
        <f t="shared" si="0"/>
        <v>146960.68325944303</v>
      </c>
      <c r="M12" s="12"/>
      <c r="N12" s="4"/>
      <c r="O12" s="13"/>
    </row>
    <row r="13" spans="1:15" ht="15" thickBot="1">
      <c r="B13" s="9">
        <v>2029</v>
      </c>
      <c r="C13" s="10">
        <v>48913.495489086381</v>
      </c>
      <c r="D13" s="10">
        <v>36275.267698662567</v>
      </c>
      <c r="E13" s="10">
        <v>28251.27560138128</v>
      </c>
      <c r="F13" s="10">
        <v>11117.919037056645</v>
      </c>
      <c r="G13" s="10">
        <v>66.570727718859246</v>
      </c>
      <c r="H13" s="10">
        <v>11573.851163913178</v>
      </c>
      <c r="I13" s="10">
        <v>10371.502508118903</v>
      </c>
      <c r="J13" s="10">
        <v>5561.8290736048511</v>
      </c>
      <c r="K13" s="10">
        <v>687.83999989610618</v>
      </c>
      <c r="L13" s="11">
        <f t="shared" si="0"/>
        <v>152819.55129943878</v>
      </c>
      <c r="M13" s="12"/>
      <c r="N13" s="4"/>
      <c r="O13" s="13"/>
    </row>
    <row r="14" spans="1:15" ht="15" thickBot="1">
      <c r="B14" s="9">
        <v>2030</v>
      </c>
      <c r="C14" s="10">
        <v>50421.587608399401</v>
      </c>
      <c r="D14" s="10">
        <v>37649.601929861368</v>
      </c>
      <c r="E14" s="10">
        <v>30163.054848165997</v>
      </c>
      <c r="F14" s="10">
        <v>11538.87172665192</v>
      </c>
      <c r="G14" s="10">
        <v>67.816334098282681</v>
      </c>
      <c r="H14" s="10">
        <v>11912.108144485084</v>
      </c>
      <c r="I14" s="10">
        <v>10545.240721873626</v>
      </c>
      <c r="J14" s="10">
        <v>5692.1593223660093</v>
      </c>
      <c r="K14" s="10">
        <v>699.87568529692953</v>
      </c>
      <c r="L14" s="11">
        <f t="shared" si="0"/>
        <v>158690.3163211986</v>
      </c>
      <c r="M14" s="12"/>
      <c r="N14" s="4"/>
      <c r="O14" s="13"/>
    </row>
    <row r="15" spans="1:15" ht="15" thickBot="1">
      <c r="B15" s="9">
        <v>2031</v>
      </c>
      <c r="C15" s="10">
        <v>51901.378771774122</v>
      </c>
      <c r="D15" s="10">
        <v>39111.908764465828</v>
      </c>
      <c r="E15" s="10">
        <v>32020.634519988627</v>
      </c>
      <c r="F15" s="10">
        <v>11969.663733732148</v>
      </c>
      <c r="G15" s="10">
        <v>69.07503639306735</v>
      </c>
      <c r="H15" s="10">
        <v>12256.126262946445</v>
      </c>
      <c r="I15" s="10">
        <v>10725.18251888387</v>
      </c>
      <c r="J15" s="10">
        <v>5816.6984327104665</v>
      </c>
      <c r="K15" s="10">
        <v>711.83144186449192</v>
      </c>
      <c r="L15" s="11">
        <f t="shared" si="0"/>
        <v>164582.49948275904</v>
      </c>
      <c r="M15" s="12"/>
      <c r="N15" s="4"/>
      <c r="O15" s="13"/>
    </row>
    <row r="16" spans="1:15" ht="15" thickBot="1">
      <c r="B16" s="9">
        <v>2032</v>
      </c>
      <c r="C16" s="10">
        <v>53359.28053889946</v>
      </c>
      <c r="D16" s="10">
        <v>40589.013883835774</v>
      </c>
      <c r="E16" s="10">
        <v>33728.365106754907</v>
      </c>
      <c r="F16" s="10">
        <v>12411.094108323894</v>
      </c>
      <c r="G16" s="10">
        <v>70.347896252045018</v>
      </c>
      <c r="H16" s="10">
        <v>12611.07402646542</v>
      </c>
      <c r="I16" s="10">
        <v>10901.065862321631</v>
      </c>
      <c r="J16" s="10">
        <v>5950.3413731775017</v>
      </c>
      <c r="K16" s="10">
        <v>724.40923386480063</v>
      </c>
      <c r="L16" s="11">
        <f t="shared" si="0"/>
        <v>170344.99202989542</v>
      </c>
      <c r="M16" s="12"/>
      <c r="N16" s="4"/>
      <c r="O16" s="13"/>
    </row>
    <row r="17" spans="2:15" ht="15" thickBot="1">
      <c r="B17" s="9">
        <v>2033</v>
      </c>
      <c r="C17" s="10">
        <v>54835.190368415111</v>
      </c>
      <c r="D17" s="10">
        <v>42088.6785095382</v>
      </c>
      <c r="E17" s="10">
        <v>35337.949863773065</v>
      </c>
      <c r="F17" s="10">
        <v>12867.406938885586</v>
      </c>
      <c r="G17" s="10">
        <v>71.63613538844065</v>
      </c>
      <c r="H17" s="10">
        <v>12981.607010220067</v>
      </c>
      <c r="I17" s="10">
        <v>11079.253348992166</v>
      </c>
      <c r="J17" s="10">
        <v>6085.3382350001748</v>
      </c>
      <c r="K17" s="10">
        <v>736.8710664791148</v>
      </c>
      <c r="L17" s="11">
        <f t="shared" si="0"/>
        <v>176083.93147669194</v>
      </c>
      <c r="M17" s="12"/>
      <c r="N17" s="4"/>
      <c r="O17" s="13"/>
    </row>
    <row r="18" spans="2:15" ht="15" thickBot="1">
      <c r="B18" s="9">
        <v>2034</v>
      </c>
      <c r="C18" s="10">
        <v>56293.732593822861</v>
      </c>
      <c r="D18" s="10">
        <v>43622.269497158886</v>
      </c>
      <c r="E18" s="10">
        <v>36883.089973494301</v>
      </c>
      <c r="F18" s="10">
        <v>13334.574394233441</v>
      </c>
      <c r="G18" s="10">
        <v>72.936709346773725</v>
      </c>
      <c r="H18" s="10">
        <v>13377.086701658856</v>
      </c>
      <c r="I18" s="10">
        <v>11260.118731422177</v>
      </c>
      <c r="J18" s="10">
        <v>6221.916683849975</v>
      </c>
      <c r="K18" s="10">
        <v>749.31521300702104</v>
      </c>
      <c r="L18" s="11">
        <f t="shared" si="0"/>
        <v>181815.04049799425</v>
      </c>
      <c r="M18" s="12"/>
      <c r="N18" s="4"/>
      <c r="O18" s="13"/>
    </row>
    <row r="19" spans="2:15" ht="15" thickBot="1">
      <c r="B19" s="9">
        <v>2035</v>
      </c>
      <c r="C19" s="10">
        <v>57791.140769662612</v>
      </c>
      <c r="D19" s="10">
        <v>45051.921396399157</v>
      </c>
      <c r="E19" s="10">
        <v>38312.985105073887</v>
      </c>
      <c r="F19" s="10">
        <v>13810.440020985641</v>
      </c>
      <c r="G19" s="10">
        <v>74.256122662986158</v>
      </c>
      <c r="H19" s="10">
        <v>13814.729201361579</v>
      </c>
      <c r="I19" s="10">
        <v>11446.834425824642</v>
      </c>
      <c r="J19" s="10">
        <v>6354.1169844496881</v>
      </c>
      <c r="K19" s="10">
        <v>761.32266030530479</v>
      </c>
      <c r="L19" s="11">
        <f t="shared" si="0"/>
        <v>187417.74668672547</v>
      </c>
      <c r="M19" s="12"/>
      <c r="N19" s="4"/>
      <c r="O19" s="13"/>
    </row>
    <row r="20" spans="2:15" ht="15" thickBot="1">
      <c r="B20" s="9">
        <v>2036</v>
      </c>
      <c r="C20" s="10">
        <v>59330.112348328134</v>
      </c>
      <c r="D20" s="10">
        <v>46485.093782730153</v>
      </c>
      <c r="E20" s="10">
        <v>39693.464106656502</v>
      </c>
      <c r="F20" s="10">
        <v>14294.32731591855</v>
      </c>
      <c r="G20" s="10">
        <v>75.591003322423106</v>
      </c>
      <c r="H20" s="10">
        <v>14257.125649474812</v>
      </c>
      <c r="I20" s="10">
        <v>11642.136524757861</v>
      </c>
      <c r="J20" s="10">
        <v>6486.6436182531024</v>
      </c>
      <c r="K20" s="10">
        <v>772.88175161306845</v>
      </c>
      <c r="L20" s="11">
        <f t="shared" si="0"/>
        <v>193037.3761010546</v>
      </c>
      <c r="M20" s="12"/>
      <c r="N20" s="4"/>
      <c r="O20" s="13"/>
    </row>
    <row r="21" spans="2:15" ht="15" thickBot="1">
      <c r="B21" s="9">
        <v>2037</v>
      </c>
      <c r="C21" s="10">
        <v>60912.680069778944</v>
      </c>
      <c r="D21" s="10">
        <v>47940.548274690249</v>
      </c>
      <c r="E21" s="10">
        <v>41052.309882049492</v>
      </c>
      <c r="F21" s="10">
        <v>14791.345455025526</v>
      </c>
      <c r="G21" s="10">
        <v>76.94429445484819</v>
      </c>
      <c r="H21" s="10">
        <v>14734.821084013152</v>
      </c>
      <c r="I21" s="10">
        <v>11857.637890286802</v>
      </c>
      <c r="J21" s="10">
        <v>6623.5472785489092</v>
      </c>
      <c r="K21" s="10">
        <v>784.46639516687333</v>
      </c>
      <c r="L21" s="11">
        <f t="shared" si="0"/>
        <v>198774.30062401478</v>
      </c>
      <c r="M21" s="12"/>
      <c r="N21" s="4"/>
      <c r="O21" s="13"/>
    </row>
    <row r="22" spans="2:15" ht="15" thickBot="1">
      <c r="B22" s="9">
        <v>2038</v>
      </c>
      <c r="C22" s="10">
        <v>62517.580980748324</v>
      </c>
      <c r="D22" s="10">
        <v>49433.67892186917</v>
      </c>
      <c r="E22" s="10">
        <v>42376.776131111706</v>
      </c>
      <c r="F22" s="10">
        <v>15306.460095163691</v>
      </c>
      <c r="G22" s="10">
        <v>78.319640755064597</v>
      </c>
      <c r="H22" s="10">
        <v>15235.105188077552</v>
      </c>
      <c r="I22" s="10">
        <v>12098.99756080849</v>
      </c>
      <c r="J22" s="10">
        <v>6757.3106382144897</v>
      </c>
      <c r="K22" s="10">
        <v>795.09605309880965</v>
      </c>
      <c r="L22" s="11">
        <f t="shared" si="0"/>
        <v>204599.32520984733</v>
      </c>
      <c r="M22" s="12"/>
      <c r="N22" s="4"/>
      <c r="O22" s="13"/>
    </row>
    <row r="23" spans="2:15" ht="15" thickBot="1">
      <c r="B23" s="9">
        <v>2039</v>
      </c>
      <c r="C23" s="10">
        <v>64068.990141617884</v>
      </c>
      <c r="D23" s="10">
        <v>50976.806780692088</v>
      </c>
      <c r="E23" s="10">
        <v>43720.626055980974</v>
      </c>
      <c r="F23" s="10">
        <v>15829.223355429052</v>
      </c>
      <c r="G23" s="10">
        <v>79.714975524791726</v>
      </c>
      <c r="H23" s="10">
        <v>15755.774055346883</v>
      </c>
      <c r="I23" s="10">
        <v>12334.137005487504</v>
      </c>
      <c r="J23" s="10">
        <v>6906.6805100286347</v>
      </c>
      <c r="K23" s="10">
        <v>807.4174717751979</v>
      </c>
      <c r="L23" s="11">
        <f t="shared" si="0"/>
        <v>210479.370351883</v>
      </c>
      <c r="M23" s="12"/>
      <c r="N23" s="4"/>
      <c r="O23" s="13"/>
    </row>
    <row r="24" spans="2:15" ht="15" thickBot="1">
      <c r="B24" s="9">
        <v>2040</v>
      </c>
      <c r="C24" s="10">
        <v>65578.220756433846</v>
      </c>
      <c r="D24" s="10">
        <v>52533.250798555091</v>
      </c>
      <c r="E24" s="10">
        <v>45013.428016762664</v>
      </c>
      <c r="F24" s="10">
        <v>16371.542203311996</v>
      </c>
      <c r="G24" s="10">
        <v>81.127554239080652</v>
      </c>
      <c r="H24" s="10">
        <v>16256.401991465555</v>
      </c>
      <c r="I24" s="10">
        <v>12590.838231366797</v>
      </c>
      <c r="J24" s="10">
        <v>7056.9429385828362</v>
      </c>
      <c r="K24" s="10">
        <v>819.32129690508316</v>
      </c>
      <c r="L24" s="11">
        <f t="shared" si="0"/>
        <v>216301.07378762294</v>
      </c>
      <c r="M24" s="12"/>
      <c r="N24" s="4"/>
      <c r="O24" s="13"/>
    </row>
    <row r="25" spans="2:15" ht="15" thickBot="1">
      <c r="B25" s="9">
        <v>2041</v>
      </c>
      <c r="C25" s="10">
        <v>67211.530220875007</v>
      </c>
      <c r="D25" s="10">
        <v>54111.415731308298</v>
      </c>
      <c r="E25" s="10">
        <v>46353.828197236951</v>
      </c>
      <c r="F25" s="10">
        <v>16931.336158144913</v>
      </c>
      <c r="G25" s="10">
        <v>82.569050546556511</v>
      </c>
      <c r="H25" s="10">
        <v>16784.178328296635</v>
      </c>
      <c r="I25" s="10">
        <v>12800.741965459352</v>
      </c>
      <c r="J25" s="10">
        <v>7222.4861885872924</v>
      </c>
      <c r="K25" s="10">
        <v>832.85159695926586</v>
      </c>
      <c r="L25" s="11">
        <f t="shared" si="0"/>
        <v>222330.93743741428</v>
      </c>
      <c r="M25" s="12"/>
      <c r="N25" s="4"/>
      <c r="O25" s="13"/>
    </row>
    <row r="26" spans="2:15" ht="15" thickBot="1">
      <c r="B26" s="9">
        <v>2042</v>
      </c>
      <c r="C26" s="10">
        <v>68896.030905252308</v>
      </c>
      <c r="D26" s="10">
        <v>55723.556736100189</v>
      </c>
      <c r="E26" s="10">
        <v>47721.810559786958</v>
      </c>
      <c r="F26" s="10">
        <v>17506.435822767045</v>
      </c>
      <c r="G26" s="10">
        <v>84.028245480984623</v>
      </c>
      <c r="H26" s="10">
        <v>17308.007773376703</v>
      </c>
      <c r="I26" s="10">
        <v>13008.474819484081</v>
      </c>
      <c r="J26" s="10">
        <v>7396.8579374944156</v>
      </c>
      <c r="K26" s="10">
        <v>846.7865318193966</v>
      </c>
      <c r="L26" s="11">
        <f t="shared" si="0"/>
        <v>228491.9893315621</v>
      </c>
      <c r="M26" s="12"/>
      <c r="N26" s="4"/>
      <c r="O26" s="13"/>
    </row>
    <row r="27" spans="2:15" ht="15" thickBot="1">
      <c r="B27" s="9">
        <v>2043</v>
      </c>
      <c r="C27" s="10">
        <v>70596.748181827323</v>
      </c>
      <c r="D27" s="10">
        <v>57400.172945396007</v>
      </c>
      <c r="E27" s="10">
        <v>49142.777436012555</v>
      </c>
      <c r="F27" s="10">
        <v>18096.452938578284</v>
      </c>
      <c r="G27" s="10">
        <v>85.500484449289971</v>
      </c>
      <c r="H27" s="10">
        <v>17858.048090540553</v>
      </c>
      <c r="I27" s="10">
        <v>13218.839779208391</v>
      </c>
      <c r="J27" s="10">
        <v>7579.6374516778378</v>
      </c>
      <c r="K27" s="10">
        <v>860.97274613265904</v>
      </c>
      <c r="L27" s="11">
        <f t="shared" si="0"/>
        <v>234839.1500538229</v>
      </c>
      <c r="M27" s="12"/>
      <c r="N27" s="4"/>
      <c r="O27" s="13"/>
    </row>
    <row r="28" spans="2:15" ht="15" thickBot="1">
      <c r="B28" s="9">
        <v>2044</v>
      </c>
      <c r="C28" s="10">
        <v>72253.678904860368</v>
      </c>
      <c r="D28" s="10">
        <v>59152.43667388193</v>
      </c>
      <c r="E28" s="10">
        <v>50658.531457691373</v>
      </c>
      <c r="F28" s="10">
        <v>18706.384835522895</v>
      </c>
      <c r="G28" s="10">
        <v>86.992884807681506</v>
      </c>
      <c r="H28" s="10">
        <v>18461.372309673559</v>
      </c>
      <c r="I28" s="10">
        <v>13435.683064790026</v>
      </c>
      <c r="J28" s="10">
        <v>7767.4843163592714</v>
      </c>
      <c r="K28" s="10">
        <v>875.30550617266749</v>
      </c>
      <c r="L28" s="11">
        <f t="shared" si="0"/>
        <v>241397.86995375974</v>
      </c>
      <c r="M28" s="12"/>
      <c r="N28" s="4"/>
      <c r="O28" s="13"/>
    </row>
    <row r="29" spans="2:15" ht="15" thickBot="1">
      <c r="B29" s="9">
        <v>2045</v>
      </c>
      <c r="C29" s="10">
        <v>73874.299298112004</v>
      </c>
      <c r="D29" s="10">
        <v>60962.24437684127</v>
      </c>
      <c r="E29" s="10">
        <v>52222.181668132034</v>
      </c>
      <c r="F29" s="10">
        <v>19333.030368788161</v>
      </c>
      <c r="G29" s="10">
        <v>88.510503832654337</v>
      </c>
      <c r="H29" s="10">
        <v>19064.140273479166</v>
      </c>
      <c r="I29" s="10">
        <v>13657.757904791046</v>
      </c>
      <c r="J29" s="10">
        <v>7958.8795591225862</v>
      </c>
      <c r="K29" s="10">
        <v>889.7085449961254</v>
      </c>
      <c r="L29" s="11">
        <f t="shared" si="0"/>
        <v>248050.75249809504</v>
      </c>
      <c r="M29" s="12"/>
      <c r="N29" s="4"/>
      <c r="O29" s="13"/>
    </row>
    <row r="30" spans="2:15" ht="15" thickBot="1">
      <c r="B30" s="9">
        <v>2046</v>
      </c>
      <c r="C30" s="10">
        <v>75493.118229826316</v>
      </c>
      <c r="D30" s="10">
        <v>62817.922986551464</v>
      </c>
      <c r="E30" s="10">
        <v>53868.172362816207</v>
      </c>
      <c r="F30" s="10">
        <v>19980.564579413662</v>
      </c>
      <c r="G30" s="10">
        <v>90.046750547763409</v>
      </c>
      <c r="H30" s="10">
        <v>19675.000539282853</v>
      </c>
      <c r="I30" s="10">
        <v>13884.423863855602</v>
      </c>
      <c r="J30" s="10">
        <v>8156.9679834977806</v>
      </c>
      <c r="K30" s="10">
        <v>904.3852609562482</v>
      </c>
      <c r="L30" s="11">
        <f t="shared" si="0"/>
        <v>254870.60255674788</v>
      </c>
      <c r="M30" s="12"/>
      <c r="N30" s="4"/>
      <c r="O30" s="13"/>
    </row>
    <row r="31" spans="2:15" ht="15" thickBot="1">
      <c r="B31" s="9">
        <v>2047</v>
      </c>
      <c r="C31" s="10">
        <v>77112.408740297775</v>
      </c>
      <c r="D31" s="10">
        <v>64721.365266924593</v>
      </c>
      <c r="E31" s="10">
        <v>55626.760578482979</v>
      </c>
      <c r="F31" s="10">
        <v>20649.207767817752</v>
      </c>
      <c r="G31" s="10">
        <v>91.604060343009365</v>
      </c>
      <c r="H31" s="10">
        <v>20317.285929807465</v>
      </c>
      <c r="I31" s="10">
        <v>14115.513967396595</v>
      </c>
      <c r="J31" s="10">
        <v>8359.7381504323457</v>
      </c>
      <c r="K31" s="10">
        <v>919.04974481513818</v>
      </c>
      <c r="L31" s="11">
        <f t="shared" si="0"/>
        <v>261912.93420631767</v>
      </c>
      <c r="M31" s="12"/>
      <c r="N31" s="4"/>
      <c r="O31" s="13"/>
    </row>
    <row r="32" spans="2:15" ht="15" thickBot="1">
      <c r="B32" s="9">
        <v>2048</v>
      </c>
      <c r="C32" s="10">
        <v>78720.845688102228</v>
      </c>
      <c r="D32" s="10">
        <v>66678.213497405974</v>
      </c>
      <c r="E32" s="10">
        <v>57463.98989220462</v>
      </c>
      <c r="F32" s="10">
        <v>21338.60485642431</v>
      </c>
      <c r="G32" s="10">
        <v>93.182870939689209</v>
      </c>
      <c r="H32" s="10">
        <v>20962.1090996323</v>
      </c>
      <c r="I32" s="10">
        <v>14350.682895313379</v>
      </c>
      <c r="J32" s="10">
        <v>8569.821856097924</v>
      </c>
      <c r="K32" s="10">
        <v>933.83849334922991</v>
      </c>
      <c r="L32" s="11">
        <f t="shared" si="0"/>
        <v>269111.28914946964</v>
      </c>
      <c r="M32" s="12"/>
      <c r="N32" s="4"/>
      <c r="O32" s="13"/>
    </row>
    <row r="33" spans="2:15" ht="15" thickBot="1">
      <c r="B33" s="9">
        <v>2049</v>
      </c>
      <c r="C33" s="10">
        <v>80337.62671606506</v>
      </c>
      <c r="D33" s="10">
        <v>68670.303300857442</v>
      </c>
      <c r="E33" s="10">
        <v>59395.348925632381</v>
      </c>
      <c r="F33" s="10">
        <v>22046.185460951358</v>
      </c>
      <c r="G33" s="10">
        <v>94.781670916835168</v>
      </c>
      <c r="H33" s="10">
        <v>21628.897815539967</v>
      </c>
      <c r="I33" s="10">
        <v>14589.994681353161</v>
      </c>
      <c r="J33" s="10">
        <v>8782.9712714776269</v>
      </c>
      <c r="K33" s="10">
        <v>948.7779994321769</v>
      </c>
      <c r="L33" s="11">
        <f t="shared" si="0"/>
        <v>276494.88784222602</v>
      </c>
      <c r="M33" s="12"/>
      <c r="N33" s="4"/>
      <c r="O33" s="13"/>
    </row>
    <row r="34" spans="2:15" ht="15" thickBot="1">
      <c r="B34" s="9">
        <v>2050</v>
      </c>
      <c r="C34" s="10">
        <v>81999.103822726829</v>
      </c>
      <c r="D34" s="10">
        <v>70690.158532790505</v>
      </c>
      <c r="E34" s="10">
        <v>61409.229542413217</v>
      </c>
      <c r="F34" s="10">
        <v>22778.613313652029</v>
      </c>
      <c r="G34" s="10">
        <v>96.404306943716009</v>
      </c>
      <c r="H34" s="10">
        <v>22315.215467116417</v>
      </c>
      <c r="I34" s="10">
        <v>14833.365020792697</v>
      </c>
      <c r="J34" s="10">
        <v>9001.6566856208501</v>
      </c>
      <c r="K34" s="10">
        <v>963.99826645151052</v>
      </c>
      <c r="L34" s="11">
        <f t="shared" si="0"/>
        <v>284087.74495850777</v>
      </c>
      <c r="M34" s="12"/>
      <c r="N34" s="4"/>
      <c r="O34" s="13"/>
    </row>
    <row r="35" spans="2:15" ht="15" thickBot="1">
      <c r="B35" s="9">
        <v>2051</v>
      </c>
      <c r="C35" s="10">
        <v>83674.253669316982</v>
      </c>
      <c r="D35" s="10">
        <v>72755.913711358953</v>
      </c>
      <c r="E35" s="10">
        <v>63548.423994534351</v>
      </c>
      <c r="F35" s="10">
        <v>23531.500957127522</v>
      </c>
      <c r="G35" s="10">
        <v>98.052172896781713</v>
      </c>
      <c r="H35" s="10">
        <v>23048.77270664322</v>
      </c>
      <c r="I35" s="10">
        <v>15081.576370986195</v>
      </c>
      <c r="J35" s="10">
        <v>9226.326564320696</v>
      </c>
      <c r="K35" s="10">
        <v>979.37751880491703</v>
      </c>
      <c r="L35" s="11">
        <f t="shared" si="0"/>
        <v>291944.19766598963</v>
      </c>
      <c r="M35" s="12"/>
      <c r="N35" s="4"/>
      <c r="O35" s="13"/>
    </row>
    <row r="36" spans="2:15" ht="15" thickBot="1">
      <c r="B36" s="9">
        <v>2052</v>
      </c>
      <c r="C36" s="10">
        <v>85343.75682717326</v>
      </c>
      <c r="D36" s="10">
        <v>74869.843838223722</v>
      </c>
      <c r="E36" s="10">
        <v>65753.243829101746</v>
      </c>
      <c r="F36" s="10">
        <v>24308.962597063266</v>
      </c>
      <c r="G36" s="10">
        <v>99.725620481632063</v>
      </c>
      <c r="H36" s="10">
        <v>23832.063568376929</v>
      </c>
      <c r="I36" s="10">
        <v>15334.700324825289</v>
      </c>
      <c r="J36" s="10">
        <v>9455.3617222863995</v>
      </c>
      <c r="K36" s="10">
        <v>995.08416627607403</v>
      </c>
      <c r="L36" s="11">
        <f t="shared" si="0"/>
        <v>299992.74249380833</v>
      </c>
      <c r="M36" s="12"/>
      <c r="N36" s="4"/>
      <c r="O36" s="13"/>
    </row>
    <row r="37" spans="2:15" ht="15" thickBot="1">
      <c r="B37" s="9">
        <v>2053</v>
      </c>
      <c r="C37" s="10">
        <v>87027.036161711076</v>
      </c>
      <c r="D37" s="10">
        <v>77008.083388377723</v>
      </c>
      <c r="E37" s="10">
        <v>68024.55500609029</v>
      </c>
      <c r="F37" s="10">
        <v>25105.523650681946</v>
      </c>
      <c r="G37" s="10">
        <v>101.42150348665328</v>
      </c>
      <c r="H37" s="10">
        <v>24583.199896743226</v>
      </c>
      <c r="I37" s="10">
        <v>15589.238766289864</v>
      </c>
      <c r="J37" s="10">
        <v>9689.5725843978944</v>
      </c>
      <c r="K37" s="10">
        <v>1011.0588288246648</v>
      </c>
      <c r="L37" s="11">
        <f t="shared" si="0"/>
        <v>308139.68978660333</v>
      </c>
      <c r="M37" s="12"/>
      <c r="N37" s="4"/>
      <c r="O37" s="13"/>
    </row>
    <row r="38" spans="2:15" ht="15" thickBot="1">
      <c r="B38" s="9">
        <v>2054</v>
      </c>
      <c r="C38" s="10">
        <v>88705.887971063494</v>
      </c>
      <c r="D38" s="10">
        <v>79195.607001475961</v>
      </c>
      <c r="E38" s="10">
        <v>70350.593207982791</v>
      </c>
      <c r="F38" s="10">
        <v>25926.023069913757</v>
      </c>
      <c r="G38" s="10">
        <v>103.13960783618381</v>
      </c>
      <c r="H38" s="10">
        <v>25368.226191342095</v>
      </c>
      <c r="I38" s="10">
        <v>15845.929913253322</v>
      </c>
      <c r="J38" s="10">
        <v>9934.1285576039027</v>
      </c>
      <c r="K38" s="10">
        <v>1027.6378916172337</v>
      </c>
      <c r="L38" s="11">
        <f t="shared" si="0"/>
        <v>316457.17341208883</v>
      </c>
      <c r="M38" s="12"/>
      <c r="N38" s="4"/>
      <c r="O38" s="13"/>
    </row>
    <row r="39" spans="2:15" ht="15" thickBot="1">
      <c r="B39" s="9">
        <v>2055</v>
      </c>
      <c r="C39" s="10">
        <v>90390.208436656118</v>
      </c>
      <c r="D39" s="10">
        <v>81422.073535178381</v>
      </c>
      <c r="E39" s="10">
        <v>72706.586240730525</v>
      </c>
      <c r="F39" s="10">
        <v>26771.465559403176</v>
      </c>
      <c r="G39" s="10">
        <v>104.88576482860731</v>
      </c>
      <c r="H39" s="10">
        <v>26191.204145444415</v>
      </c>
      <c r="I39" s="10">
        <v>16104.702123934787</v>
      </c>
      <c r="J39" s="10">
        <v>10186.60248634297</v>
      </c>
      <c r="K39" s="10">
        <v>1044.7438995570224</v>
      </c>
      <c r="L39" s="11">
        <f t="shared" si="0"/>
        <v>324922.47219207603</v>
      </c>
      <c r="M39" s="12"/>
      <c r="N39" s="4"/>
      <c r="O39" s="13"/>
    </row>
    <row r="40" spans="2:15" ht="15" thickBot="1">
      <c r="B40" s="9">
        <v>2056</v>
      </c>
      <c r="C40" s="10">
        <v>92092.44717100056</v>
      </c>
      <c r="D40" s="10">
        <v>83693.457765115993</v>
      </c>
      <c r="E40" s="10">
        <v>75121.210562870881</v>
      </c>
      <c r="F40" s="10">
        <v>27640.848403859116</v>
      </c>
      <c r="G40" s="10">
        <v>106.65781603829778</v>
      </c>
      <c r="H40" s="10">
        <v>27059.264231030083</v>
      </c>
      <c r="I40" s="10">
        <v>16366.419557324851</v>
      </c>
      <c r="J40" s="10">
        <v>10443.791150075407</v>
      </c>
      <c r="K40" s="10">
        <v>1062.0425577431288</v>
      </c>
      <c r="L40" s="11">
        <f t="shared" si="0"/>
        <v>333586.1392150583</v>
      </c>
      <c r="M40" s="12"/>
      <c r="N40" s="4"/>
      <c r="O40" s="13"/>
    </row>
    <row r="41" spans="2:15" ht="15" thickBot="1">
      <c r="B41" s="9">
        <v>2057</v>
      </c>
      <c r="C41" s="10">
        <v>93785.382620946577</v>
      </c>
      <c r="D41" s="10">
        <v>86015.075785161098</v>
      </c>
      <c r="E41" s="10">
        <v>77556.858981170037</v>
      </c>
      <c r="F41" s="10">
        <v>28534.92436671233</v>
      </c>
      <c r="G41" s="10">
        <v>108.45473678543986</v>
      </c>
      <c r="H41" s="10">
        <v>27922.607423997302</v>
      </c>
      <c r="I41" s="10">
        <v>16629.725379348711</v>
      </c>
      <c r="J41" s="10">
        <v>10708.880026194849</v>
      </c>
      <c r="K41" s="10">
        <v>1079.8935642250838</v>
      </c>
      <c r="L41" s="11">
        <f t="shared" si="0"/>
        <v>342341.80288454145</v>
      </c>
      <c r="M41" s="12"/>
      <c r="N41" s="4"/>
      <c r="O41" s="13"/>
    </row>
    <row r="42" spans="2:15" ht="15" thickBot="1">
      <c r="B42" s="9">
        <v>2058</v>
      </c>
      <c r="C42" s="10">
        <v>95482.482054149426</v>
      </c>
      <c r="D42" s="10">
        <v>88386.223037756121</v>
      </c>
      <c r="E42" s="10">
        <v>80003.580211479057</v>
      </c>
      <c r="F42" s="10">
        <v>29453.679572241897</v>
      </c>
      <c r="G42" s="10">
        <v>110.26965980888582</v>
      </c>
      <c r="H42" s="10">
        <v>28759.05626931275</v>
      </c>
      <c r="I42" s="10">
        <v>16894.701940085964</v>
      </c>
      <c r="J42" s="10">
        <v>10971.404099881833</v>
      </c>
      <c r="K42" s="10">
        <v>1097.147204304815</v>
      </c>
      <c r="L42" s="11">
        <f t="shared" si="0"/>
        <v>351158.54404902074</v>
      </c>
      <c r="M42" s="12"/>
      <c r="N42" s="4"/>
      <c r="O42" s="13"/>
    </row>
    <row r="43" spans="2:15" ht="15" thickBot="1">
      <c r="B43" s="9">
        <v>2059</v>
      </c>
      <c r="C43" s="10">
        <v>97187.592048253064</v>
      </c>
      <c r="D43" s="10">
        <v>90804.31281707513</v>
      </c>
      <c r="E43" s="10">
        <v>82488.361280921323</v>
      </c>
      <c r="F43" s="10">
        <v>30396.676311424242</v>
      </c>
      <c r="G43" s="10">
        <v>112.10812462137322</v>
      </c>
      <c r="H43" s="10">
        <v>29615.65995184287</v>
      </c>
      <c r="I43" s="10">
        <v>17161.464121306813</v>
      </c>
      <c r="J43" s="10">
        <v>11240.853584477272</v>
      </c>
      <c r="K43" s="10">
        <v>1114.8218403484425</v>
      </c>
      <c r="L43" s="11">
        <f t="shared" si="0"/>
        <v>360121.85008027049</v>
      </c>
      <c r="M43" s="12"/>
      <c r="N43" s="4"/>
      <c r="O43" s="13"/>
    </row>
    <row r="44" spans="2:15" ht="15" thickBot="1">
      <c r="B44" s="9">
        <v>2060</v>
      </c>
      <c r="C44" s="10">
        <v>98926.525447172113</v>
      </c>
      <c r="D44" s="10">
        <v>93277.486089122773</v>
      </c>
      <c r="E44" s="10">
        <v>84970.891408107796</v>
      </c>
      <c r="F44" s="10">
        <v>31368.298042102277</v>
      </c>
      <c r="G44" s="10">
        <v>113.96952479075793</v>
      </c>
      <c r="H44" s="10">
        <v>30508.9317647137</v>
      </c>
      <c r="I44" s="10">
        <v>17431.266059904676</v>
      </c>
      <c r="J44" s="10">
        <v>11519.814165519601</v>
      </c>
      <c r="K44" s="10">
        <v>1132.8851015146281</v>
      </c>
      <c r="L44" s="11">
        <f t="shared" si="0"/>
        <v>369250.06760294829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40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980.58833532148742</v>
      </c>
      <c r="D7" s="10">
        <v>-12515.405390080841</v>
      </c>
      <c r="E7" s="10">
        <v>-13280.522114385309</v>
      </c>
      <c r="F7" s="10">
        <v>1858.7563799565926</v>
      </c>
      <c r="G7" s="10">
        <v>1705.1020319402003</v>
      </c>
      <c r="H7" s="10">
        <v>4897.7706432448122</v>
      </c>
      <c r="I7" s="10">
        <v>6989.8018992853104</v>
      </c>
      <c r="J7" s="10">
        <v>-160.9549228336916</v>
      </c>
      <c r="K7" s="10">
        <v>744.21436781610782</v>
      </c>
      <c r="L7" s="11">
        <f>SUM(C7:K7)</f>
        <v>-8780.6487697353277</v>
      </c>
      <c r="M7" s="12"/>
      <c r="N7" s="4"/>
      <c r="O7" s="13"/>
    </row>
    <row r="8" spans="1:15" ht="15" thickBot="1">
      <c r="B8" s="9">
        <v>2024</v>
      </c>
      <c r="C8" s="10">
        <v>646.16386783208463</v>
      </c>
      <c r="D8" s="10">
        <v>-13247.855325837241</v>
      </c>
      <c r="E8" s="10">
        <v>-15292.125541790921</v>
      </c>
      <c r="F8" s="10">
        <v>2054.5155579005432</v>
      </c>
      <c r="G8" s="10">
        <v>1767.1634425425202</v>
      </c>
      <c r="H8" s="10">
        <v>5099.3087339595049</v>
      </c>
      <c r="I8" s="10">
        <v>7288.5279850110892</v>
      </c>
      <c r="J8" s="10">
        <v>-102.44384633858108</v>
      </c>
      <c r="K8" s="10">
        <v>785.32598702300459</v>
      </c>
      <c r="L8" s="11">
        <f t="shared" ref="L8:L44" si="0">SUM(C8:K8)</f>
        <v>-11001.419139697997</v>
      </c>
      <c r="M8" s="12"/>
      <c r="N8" s="4"/>
      <c r="O8" s="13"/>
    </row>
    <row r="9" spans="1:15" ht="15" thickBot="1">
      <c r="B9" s="9">
        <v>2025</v>
      </c>
      <c r="C9" s="10">
        <v>28.222630754013061</v>
      </c>
      <c r="D9" s="10">
        <v>-14066.730200635144</v>
      </c>
      <c r="E9" s="10">
        <v>-17072.701717222182</v>
      </c>
      <c r="F9" s="10">
        <v>2028.4328671483497</v>
      </c>
      <c r="G9" s="10">
        <v>1812.4544424380513</v>
      </c>
      <c r="H9" s="10">
        <v>5223.459337550722</v>
      </c>
      <c r="I9" s="10">
        <v>7525.9482601705668</v>
      </c>
      <c r="J9" s="10">
        <v>-89.426625490483289</v>
      </c>
      <c r="K9" s="10">
        <v>811.02865097513723</v>
      </c>
      <c r="L9" s="11">
        <f t="shared" si="0"/>
        <v>-13799.31235431097</v>
      </c>
      <c r="M9" s="12"/>
      <c r="N9" s="4"/>
      <c r="O9" s="13"/>
    </row>
    <row r="10" spans="1:15" ht="15" thickBot="1">
      <c r="B10" s="9">
        <v>2026</v>
      </c>
      <c r="C10" s="10">
        <v>-401.78102064598846</v>
      </c>
      <c r="D10" s="10">
        <v>-15011.054071632087</v>
      </c>
      <c r="E10" s="10">
        <v>-19148.768810186008</v>
      </c>
      <c r="F10" s="10">
        <v>1918.0143699276332</v>
      </c>
      <c r="G10" s="10">
        <v>1857.7736743811272</v>
      </c>
      <c r="H10" s="10">
        <v>5351.6329430204887</v>
      </c>
      <c r="I10" s="10">
        <v>7772.4899868133125</v>
      </c>
      <c r="J10" s="10">
        <v>-80.825505766226769</v>
      </c>
      <c r="K10" s="10">
        <v>836.05713137833345</v>
      </c>
      <c r="L10" s="11">
        <f t="shared" si="0"/>
        <v>-16906.461302709416</v>
      </c>
      <c r="M10" s="12"/>
      <c r="N10" s="4"/>
      <c r="O10" s="13"/>
    </row>
    <row r="11" spans="1:15" ht="15" thickBot="1">
      <c r="B11" s="9">
        <v>2027</v>
      </c>
      <c r="C11" s="10">
        <v>-854.3799956925202</v>
      </c>
      <c r="D11" s="10">
        <v>-15960.354730512234</v>
      </c>
      <c r="E11" s="10">
        <v>-21042.031995893405</v>
      </c>
      <c r="F11" s="10">
        <v>1798.6482429333896</v>
      </c>
      <c r="G11" s="10">
        <v>1903.846629071297</v>
      </c>
      <c r="H11" s="10">
        <v>5472.2991150488169</v>
      </c>
      <c r="I11" s="10">
        <v>8031.6157683097836</v>
      </c>
      <c r="J11" s="10">
        <v>-73.768976688517569</v>
      </c>
      <c r="K11" s="10">
        <v>861.40286272093192</v>
      </c>
      <c r="L11" s="11">
        <f t="shared" si="0"/>
        <v>-19862.723080702453</v>
      </c>
      <c r="M11" s="12"/>
      <c r="N11" s="4"/>
      <c r="O11" s="13"/>
    </row>
    <row r="12" spans="1:15" ht="15" thickBot="1">
      <c r="B12" s="9">
        <v>2028</v>
      </c>
      <c r="C12" s="10">
        <v>-784.74590906279752</v>
      </c>
      <c r="D12" s="10">
        <v>-16783.090956659085</v>
      </c>
      <c r="E12" s="10">
        <v>-22930.277767902229</v>
      </c>
      <c r="F12" s="10">
        <v>1739.6746249254531</v>
      </c>
      <c r="G12" s="10">
        <v>1983.968853607239</v>
      </c>
      <c r="H12" s="10">
        <v>5743.1348496472438</v>
      </c>
      <c r="I12" s="10">
        <v>8437.9277848205911</v>
      </c>
      <c r="J12" s="10">
        <v>18.53446710569191</v>
      </c>
      <c r="K12" s="10">
        <v>916.95846008901913</v>
      </c>
      <c r="L12" s="11">
        <f t="shared" si="0"/>
        <v>-21657.915593428879</v>
      </c>
      <c r="M12" s="12"/>
      <c r="N12" s="4"/>
      <c r="O12" s="13"/>
    </row>
    <row r="13" spans="1:15" ht="15" thickBot="1">
      <c r="B13" s="9">
        <v>2029</v>
      </c>
      <c r="C13" s="10">
        <v>-1062.5992362387008</v>
      </c>
      <c r="D13" s="10">
        <v>-17763.554970331104</v>
      </c>
      <c r="E13" s="10">
        <v>-24800.505958190071</v>
      </c>
      <c r="F13" s="10">
        <v>1624.8047927136115</v>
      </c>
      <c r="G13" s="10">
        <v>2033.4264861772699</v>
      </c>
      <c r="H13" s="10">
        <v>5871.9139527631341</v>
      </c>
      <c r="I13" s="10">
        <v>8722.8779011488568</v>
      </c>
      <c r="J13" s="10">
        <v>29.206526157430648</v>
      </c>
      <c r="K13" s="10">
        <v>944.80270774570192</v>
      </c>
      <c r="L13" s="11">
        <f t="shared" si="0"/>
        <v>-24399.627798053865</v>
      </c>
      <c r="M13" s="12"/>
      <c r="N13" s="4"/>
      <c r="O13" s="13"/>
    </row>
    <row r="14" spans="1:15" ht="15" thickBot="1">
      <c r="B14" s="9">
        <v>2030</v>
      </c>
      <c r="C14" s="10">
        <v>-1462.9925274328309</v>
      </c>
      <c r="D14" s="10">
        <v>-18983.383425341344</v>
      </c>
      <c r="E14" s="10">
        <v>-26584.175381848934</v>
      </c>
      <c r="F14" s="10">
        <v>926.36937792745596</v>
      </c>
      <c r="G14" s="10">
        <v>2083.9938880615537</v>
      </c>
      <c r="H14" s="10">
        <v>6007.5444692478832</v>
      </c>
      <c r="I14" s="10">
        <v>9020.8635038111188</v>
      </c>
      <c r="J14" s="10">
        <v>37.163088270466801</v>
      </c>
      <c r="K14" s="10">
        <v>973.15702305008017</v>
      </c>
      <c r="L14" s="11">
        <f t="shared" si="0"/>
        <v>-27981.459984254554</v>
      </c>
      <c r="M14" s="12"/>
      <c r="N14" s="4"/>
      <c r="O14" s="13"/>
    </row>
    <row r="15" spans="1:15" ht="15" thickBot="1">
      <c r="B15" s="9">
        <v>2031</v>
      </c>
      <c r="C15" s="10">
        <v>-1604.7364529881058</v>
      </c>
      <c r="D15" s="10">
        <v>-19982.825917410264</v>
      </c>
      <c r="E15" s="10">
        <v>-28485.329540556038</v>
      </c>
      <c r="F15" s="10">
        <v>799.97328733498</v>
      </c>
      <c r="G15" s="10">
        <v>2136.5653827147394</v>
      </c>
      <c r="H15" s="10">
        <v>6154.3127534680752</v>
      </c>
      <c r="I15" s="10">
        <v>9330.7174862423581</v>
      </c>
      <c r="J15" s="10">
        <v>56.270947373347283</v>
      </c>
      <c r="K15" s="10">
        <v>1003.1529547472616</v>
      </c>
      <c r="L15" s="11">
        <f t="shared" si="0"/>
        <v>-30591.899099073649</v>
      </c>
      <c r="M15" s="12"/>
      <c r="N15" s="4"/>
      <c r="O15" s="13"/>
    </row>
    <row r="16" spans="1:15" ht="15" thickBot="1">
      <c r="B16" s="9">
        <v>2032</v>
      </c>
      <c r="C16" s="10">
        <v>-1845.5598390297623</v>
      </c>
      <c r="D16" s="10">
        <v>-20987.31289299858</v>
      </c>
      <c r="E16" s="10">
        <v>-30087.826540483329</v>
      </c>
      <c r="F16" s="10">
        <v>669.20918705155566</v>
      </c>
      <c r="G16" s="10">
        <v>2190.278764918095</v>
      </c>
      <c r="H16" s="10">
        <v>6302.7813694011347</v>
      </c>
      <c r="I16" s="10">
        <v>9655.4427342854251</v>
      </c>
      <c r="J16" s="10">
        <v>69.347487237084394</v>
      </c>
      <c r="K16" s="10">
        <v>1033.4281722398464</v>
      </c>
      <c r="L16" s="11">
        <f t="shared" si="0"/>
        <v>-33000.211557378527</v>
      </c>
      <c r="M16" s="12"/>
      <c r="N16" s="4"/>
      <c r="O16" s="13"/>
    </row>
    <row r="17" spans="2:15" ht="15" thickBot="1">
      <c r="B17" s="9">
        <v>2033</v>
      </c>
      <c r="C17" s="10">
        <v>-2003.8770315000229</v>
      </c>
      <c r="D17" s="10">
        <v>-22004.004255901484</v>
      </c>
      <c r="E17" s="10">
        <v>-31662.593279764325</v>
      </c>
      <c r="F17" s="10">
        <v>530.28879159450719</v>
      </c>
      <c r="G17" s="10">
        <v>2245.2159252405841</v>
      </c>
      <c r="H17" s="10">
        <v>6452.4953378480222</v>
      </c>
      <c r="I17" s="10">
        <v>9990.2912507803776</v>
      </c>
      <c r="J17" s="10">
        <v>84.34863452871609</v>
      </c>
      <c r="K17" s="10">
        <v>1064.791428831938</v>
      </c>
      <c r="L17" s="11">
        <f t="shared" si="0"/>
        <v>-35303.043198341686</v>
      </c>
      <c r="M17" s="12"/>
      <c r="N17" s="4"/>
      <c r="O17" s="13"/>
    </row>
    <row r="18" spans="2:15" ht="15" thickBot="1">
      <c r="B18" s="9">
        <v>2034</v>
      </c>
      <c r="C18" s="10">
        <v>-2120.1391146524047</v>
      </c>
      <c r="D18" s="10">
        <v>-23042.161322324151</v>
      </c>
      <c r="E18" s="10">
        <v>-33162.778553865915</v>
      </c>
      <c r="F18" s="10">
        <v>388.44359435100745</v>
      </c>
      <c r="G18" s="10">
        <v>2301.5972539796007</v>
      </c>
      <c r="H18" s="10">
        <v>6598.7482101754949</v>
      </c>
      <c r="I18" s="10">
        <v>10334.991541851994</v>
      </c>
      <c r="J18" s="10">
        <v>101.68050764087296</v>
      </c>
      <c r="K18" s="10">
        <v>1097.3058381075939</v>
      </c>
      <c r="L18" s="11">
        <f t="shared" si="0"/>
        <v>-37502.312044735903</v>
      </c>
      <c r="M18" s="12"/>
      <c r="N18" s="4"/>
      <c r="O18" s="13"/>
    </row>
    <row r="19" spans="2:15" ht="15" thickBot="1">
      <c r="B19" s="9">
        <v>2035</v>
      </c>
      <c r="C19" s="10">
        <v>-2445.6160384480895</v>
      </c>
      <c r="D19" s="10">
        <v>-23961.814236980797</v>
      </c>
      <c r="E19" s="10">
        <v>-34535.247991947057</v>
      </c>
      <c r="F19" s="10">
        <v>247.26803842445565</v>
      </c>
      <c r="G19" s="10">
        <v>2359.6721621229108</v>
      </c>
      <c r="H19" s="10">
        <v>6734.051927776567</v>
      </c>
      <c r="I19" s="10">
        <v>10689.10509005695</v>
      </c>
      <c r="J19" s="10">
        <v>128.02759546870709</v>
      </c>
      <c r="K19" s="10">
        <v>1131.6071954264935</v>
      </c>
      <c r="L19" s="11">
        <f t="shared" si="0"/>
        <v>-39652.946258099866</v>
      </c>
      <c r="M19" s="12"/>
      <c r="N19" s="4"/>
      <c r="O19" s="13"/>
    </row>
    <row r="20" spans="2:15" ht="15" thickBot="1">
      <c r="B20" s="9">
        <v>2036</v>
      </c>
      <c r="C20" s="10">
        <v>-2398.7289237075729</v>
      </c>
      <c r="D20" s="10">
        <v>-24875.792633107721</v>
      </c>
      <c r="E20" s="10">
        <v>-35882.310777976476</v>
      </c>
      <c r="F20" s="10">
        <v>104.02182144438171</v>
      </c>
      <c r="G20" s="10">
        <v>2418.8240645975889</v>
      </c>
      <c r="H20" s="10">
        <v>6874.0201032033383</v>
      </c>
      <c r="I20" s="10">
        <v>11044.986702465823</v>
      </c>
      <c r="J20" s="10">
        <v>156.97535916171074</v>
      </c>
      <c r="K20" s="10">
        <v>1167.2172085751747</v>
      </c>
      <c r="L20" s="11">
        <f t="shared" si="0"/>
        <v>-41390.787075343753</v>
      </c>
      <c r="M20" s="12"/>
      <c r="N20" s="4"/>
      <c r="O20" s="13"/>
    </row>
    <row r="21" spans="2:15" ht="15" thickBot="1">
      <c r="B21" s="9">
        <v>2037</v>
      </c>
      <c r="C21" s="10">
        <v>-2558.539939111557</v>
      </c>
      <c r="D21" s="10">
        <v>-25801.648370974432</v>
      </c>
      <c r="E21" s="10">
        <v>-37195.932023470516</v>
      </c>
      <c r="F21" s="10">
        <v>-45.775518817941666</v>
      </c>
      <c r="G21" s="10">
        <v>2479.1974919509335</v>
      </c>
      <c r="H21" s="10">
        <v>7002.2085573808399</v>
      </c>
      <c r="I21" s="10">
        <v>11392.98613223326</v>
      </c>
      <c r="J21" s="10">
        <v>184.66253134760379</v>
      </c>
      <c r="K21" s="10">
        <v>1203.7244963736362</v>
      </c>
      <c r="L21" s="11">
        <f t="shared" si="0"/>
        <v>-43339.116643088186</v>
      </c>
      <c r="M21" s="12"/>
      <c r="N21" s="4"/>
      <c r="O21" s="13"/>
    </row>
    <row r="22" spans="2:15" ht="15" thickBot="1">
      <c r="B22" s="9">
        <v>2038</v>
      </c>
      <c r="C22" s="10">
        <v>-2749.3007282905046</v>
      </c>
      <c r="D22" s="10">
        <v>-26761.392185177865</v>
      </c>
      <c r="E22" s="10">
        <v>-38472.233291410688</v>
      </c>
      <c r="F22" s="10">
        <v>-211.15122742515754</v>
      </c>
      <c r="G22" s="10">
        <v>2539.99459191194</v>
      </c>
      <c r="H22" s="10">
        <v>7121.9897647729149</v>
      </c>
      <c r="I22" s="10">
        <v>11718.719893645315</v>
      </c>
      <c r="J22" s="10">
        <v>216.80604779554272</v>
      </c>
      <c r="K22" s="10">
        <v>1241.5661537717676</v>
      </c>
      <c r="L22" s="11">
        <f t="shared" si="0"/>
        <v>-45355.000980406738</v>
      </c>
      <c r="M22" s="12"/>
      <c r="N22" s="4"/>
      <c r="O22" s="13"/>
    </row>
    <row r="23" spans="2:15" ht="15" thickBot="1">
      <c r="B23" s="9">
        <v>2039</v>
      </c>
      <c r="C23" s="10">
        <v>-2840.8545798675232</v>
      </c>
      <c r="D23" s="10">
        <v>-27766.763077644202</v>
      </c>
      <c r="E23" s="10">
        <v>-39760.984339845047</v>
      </c>
      <c r="F23" s="10">
        <v>-381.51891684309959</v>
      </c>
      <c r="G23" s="10">
        <v>2601.2641398169253</v>
      </c>
      <c r="H23" s="10">
        <v>7238.0365044948257</v>
      </c>
      <c r="I23" s="10">
        <v>12053.572282661806</v>
      </c>
      <c r="J23" s="10">
        <v>234.67531387452985</v>
      </c>
      <c r="K23" s="10">
        <v>1278.0857083636104</v>
      </c>
      <c r="L23" s="11">
        <f t="shared" si="0"/>
        <v>-47344.486964988173</v>
      </c>
      <c r="M23" s="12"/>
      <c r="N23" s="4"/>
      <c r="O23" s="13"/>
    </row>
    <row r="24" spans="2:15" ht="15" thickBot="1">
      <c r="B24" s="9">
        <v>2040</v>
      </c>
      <c r="C24" s="10">
        <v>-2936.1592301287155</v>
      </c>
      <c r="D24" s="10">
        <v>-28774.961976301631</v>
      </c>
      <c r="E24" s="10">
        <v>-40986.935787773255</v>
      </c>
      <c r="F24" s="10">
        <v>-564.57350072622296</v>
      </c>
      <c r="G24" s="10">
        <v>2663.7603915009131</v>
      </c>
      <c r="H24" s="10">
        <v>7372.4484390072921</v>
      </c>
      <c r="I24" s="10">
        <v>12378.417884378805</v>
      </c>
      <c r="J24" s="10">
        <v>255.09275078981781</v>
      </c>
      <c r="K24" s="10">
        <v>1316.0313219747572</v>
      </c>
      <c r="L24" s="11">
        <f t="shared" si="0"/>
        <v>-49276.879707278247</v>
      </c>
      <c r="M24" s="12"/>
      <c r="N24" s="4"/>
      <c r="O24" s="13"/>
    </row>
    <row r="25" spans="2:15" ht="15" thickBot="1">
      <c r="B25" s="9">
        <v>2041</v>
      </c>
      <c r="C25" s="10">
        <v>-3131.9895944483337</v>
      </c>
      <c r="D25" s="10">
        <v>-29798.060763882</v>
      </c>
      <c r="E25" s="10">
        <v>-42243.65433066355</v>
      </c>
      <c r="F25" s="10">
        <v>-760.85837252878764</v>
      </c>
      <c r="G25" s="10">
        <v>2726.9949078590898</v>
      </c>
      <c r="H25" s="10">
        <v>7495.6220657702215</v>
      </c>
      <c r="I25" s="10">
        <v>12754.511031146665</v>
      </c>
      <c r="J25" s="10">
        <v>262.41045929238794</v>
      </c>
      <c r="K25" s="10">
        <v>1352.9561129826068</v>
      </c>
      <c r="L25" s="11">
        <f t="shared" si="0"/>
        <v>-51342.068484471718</v>
      </c>
      <c r="M25" s="12"/>
      <c r="N25" s="4"/>
      <c r="O25" s="13"/>
    </row>
    <row r="26" spans="2:15" ht="15" thickBot="1">
      <c r="B26" s="9">
        <v>2042</v>
      </c>
      <c r="C26" s="10">
        <v>-3281.2006690300368</v>
      </c>
      <c r="D26" s="10">
        <v>-30839.724177438526</v>
      </c>
      <c r="E26" s="10">
        <v>-43510.867213962665</v>
      </c>
      <c r="F26" s="10">
        <v>-961.90000650700381</v>
      </c>
      <c r="G26" s="10">
        <v>2792.1211173470674</v>
      </c>
      <c r="H26" s="10">
        <v>7634.9142267951847</v>
      </c>
      <c r="I26" s="10">
        <v>13155.971523970433</v>
      </c>
      <c r="J26" s="10">
        <v>266.04634611819745</v>
      </c>
      <c r="K26" s="10">
        <v>1391.0516716685768</v>
      </c>
      <c r="L26" s="11">
        <f t="shared" si="0"/>
        <v>-53353.587181038783</v>
      </c>
      <c r="M26" s="12"/>
      <c r="N26" s="4"/>
      <c r="O26" s="13"/>
    </row>
    <row r="27" spans="2:15" ht="15" thickBot="1">
      <c r="B27" s="9">
        <v>2043</v>
      </c>
      <c r="C27" s="10">
        <v>-3461.012758493614</v>
      </c>
      <c r="D27" s="10">
        <v>-31936.098754471921</v>
      </c>
      <c r="E27" s="10">
        <v>-44813.15497509492</v>
      </c>
      <c r="F27" s="10">
        <v>-1171.5840179371814</v>
      </c>
      <c r="G27" s="10">
        <v>2858.4021489437446</v>
      </c>
      <c r="H27" s="10">
        <v>7766.2199880772359</v>
      </c>
      <c r="I27" s="10">
        <v>13566.544617712781</v>
      </c>
      <c r="J27" s="10">
        <v>264.29571451577664</v>
      </c>
      <c r="K27" s="10">
        <v>1429.7923879181819</v>
      </c>
      <c r="L27" s="11">
        <f t="shared" si="0"/>
        <v>-55496.59564882992</v>
      </c>
      <c r="M27" s="12"/>
      <c r="N27" s="4"/>
      <c r="O27" s="13"/>
    </row>
    <row r="28" spans="2:15" ht="15" thickBot="1">
      <c r="B28" s="9">
        <v>2044</v>
      </c>
      <c r="C28" s="10">
        <v>-3587.3100035810776</v>
      </c>
      <c r="D28" s="10">
        <v>-33100.39037141444</v>
      </c>
      <c r="E28" s="10">
        <v>-46206.712702692072</v>
      </c>
      <c r="F28" s="10">
        <v>-1396.1100734510039</v>
      </c>
      <c r="G28" s="10">
        <v>2925.5957742497822</v>
      </c>
      <c r="H28" s="10">
        <v>7888.0908781297912</v>
      </c>
      <c r="I28" s="10">
        <v>13980.383074665846</v>
      </c>
      <c r="J28" s="10">
        <v>259.95462989788439</v>
      </c>
      <c r="K28" s="10">
        <v>1469.1260673652048</v>
      </c>
      <c r="L28" s="11">
        <f t="shared" si="0"/>
        <v>-57767.372726830079</v>
      </c>
      <c r="M28" s="12"/>
      <c r="N28" s="4"/>
      <c r="O28" s="13"/>
    </row>
    <row r="29" spans="2:15" ht="15" thickBot="1">
      <c r="B29" s="9">
        <v>2045</v>
      </c>
      <c r="C29" s="10">
        <v>-3674.7984249638366</v>
      </c>
      <c r="D29" s="10">
        <v>-34309.729706074642</v>
      </c>
      <c r="E29" s="10">
        <v>-47658.070128908163</v>
      </c>
      <c r="F29" s="10">
        <v>-1629.2994745732308</v>
      </c>
      <c r="G29" s="10">
        <v>2994.2371007048496</v>
      </c>
      <c r="H29" s="10">
        <v>8019.4127671558645</v>
      </c>
      <c r="I29" s="10">
        <v>14402.241658642364</v>
      </c>
      <c r="J29" s="10">
        <v>256.05734491816236</v>
      </c>
      <c r="K29" s="10">
        <v>1509.5540685757619</v>
      </c>
      <c r="L29" s="11">
        <f t="shared" si="0"/>
        <v>-60090.394794522879</v>
      </c>
      <c r="M29" s="12"/>
      <c r="N29" s="4"/>
      <c r="O29" s="13"/>
    </row>
    <row r="30" spans="2:15" ht="15" thickBot="1">
      <c r="B30" s="9">
        <v>2046</v>
      </c>
      <c r="C30" s="10">
        <v>-3700.9226477307129</v>
      </c>
      <c r="D30" s="10">
        <v>-35554.018903904311</v>
      </c>
      <c r="E30" s="10">
        <v>-49183.175056832821</v>
      </c>
      <c r="F30" s="10">
        <v>-1876.2664748771972</v>
      </c>
      <c r="G30" s="10">
        <v>3064.1721629893204</v>
      </c>
      <c r="H30" s="10">
        <v>8155.6448557970507</v>
      </c>
      <c r="I30" s="10">
        <v>14832.972362628154</v>
      </c>
      <c r="J30" s="10">
        <v>248.91792330223083</v>
      </c>
      <c r="K30" s="10">
        <v>1550.7353889566355</v>
      </c>
      <c r="L30" s="11">
        <f t="shared" si="0"/>
        <v>-62461.940389671669</v>
      </c>
      <c r="M30" s="12"/>
      <c r="N30" s="4"/>
      <c r="O30" s="13"/>
    </row>
    <row r="31" spans="2:15" ht="15" thickBot="1">
      <c r="B31" s="9">
        <v>2047</v>
      </c>
      <c r="C31" s="10">
        <v>-3689.8355665990753</v>
      </c>
      <c r="D31" s="10">
        <v>-36834.946497520825</v>
      </c>
      <c r="E31" s="10">
        <v>-50808.76034054262</v>
      </c>
      <c r="F31" s="10">
        <v>-2137.521951329647</v>
      </c>
      <c r="G31" s="10">
        <v>3135.4201956478432</v>
      </c>
      <c r="H31" s="10">
        <v>8286.4051461447943</v>
      </c>
      <c r="I31" s="10">
        <v>15273.55945325822</v>
      </c>
      <c r="J31" s="10">
        <v>240.14703677774619</v>
      </c>
      <c r="K31" s="10">
        <v>1592.8456316186109</v>
      </c>
      <c r="L31" s="11">
        <f t="shared" si="0"/>
        <v>-64942.686892544945</v>
      </c>
      <c r="M31" s="12"/>
      <c r="N31" s="4"/>
      <c r="O31" s="13"/>
    </row>
    <row r="32" spans="2:15" ht="15" thickBot="1">
      <c r="B32" s="9">
        <v>2048</v>
      </c>
      <c r="C32" s="10">
        <v>-3659.2510283848724</v>
      </c>
      <c r="D32" s="10">
        <v>-38161.094552671981</v>
      </c>
      <c r="E32" s="10">
        <v>-52510.276452531674</v>
      </c>
      <c r="F32" s="10">
        <v>-2414.4251153780974</v>
      </c>
      <c r="G32" s="10">
        <v>3207.6377654677472</v>
      </c>
      <c r="H32" s="10">
        <v>8424.248947698803</v>
      </c>
      <c r="I32" s="10">
        <v>15721.057242833804</v>
      </c>
      <c r="J32" s="10">
        <v>226.37545671723842</v>
      </c>
      <c r="K32" s="10">
        <v>1635.5316352459145</v>
      </c>
      <c r="L32" s="11">
        <f t="shared" si="0"/>
        <v>-67530.196101003108</v>
      </c>
      <c r="M32" s="12"/>
      <c r="N32" s="4"/>
      <c r="O32" s="13"/>
    </row>
    <row r="33" spans="2:15" ht="15" thickBot="1">
      <c r="B33" s="9">
        <v>2049</v>
      </c>
      <c r="C33" s="10">
        <v>-3597.4190579936217</v>
      </c>
      <c r="D33" s="10">
        <v>-39507.100656399307</v>
      </c>
      <c r="E33" s="10">
        <v>-54301.937260682083</v>
      </c>
      <c r="F33" s="10">
        <v>-2699.6690957953874</v>
      </c>
      <c r="G33" s="10">
        <v>3281.6587046272448</v>
      </c>
      <c r="H33" s="10">
        <v>8564.809712908138</v>
      </c>
      <c r="I33" s="10">
        <v>16181.529638530614</v>
      </c>
      <c r="J33" s="10">
        <v>214.33358463073731</v>
      </c>
      <c r="K33" s="10">
        <v>1679.4744476512999</v>
      </c>
      <c r="L33" s="11">
        <f t="shared" si="0"/>
        <v>-70184.319982522356</v>
      </c>
      <c r="M33" s="12"/>
      <c r="N33" s="4"/>
      <c r="O33" s="13"/>
    </row>
    <row r="34" spans="2:15" ht="15" thickBot="1">
      <c r="B34" s="9">
        <v>2050</v>
      </c>
      <c r="C34" s="10">
        <v>-3532.3531240470888</v>
      </c>
      <c r="D34" s="10">
        <v>-40874.754835982829</v>
      </c>
      <c r="E34" s="10">
        <v>-56177.355299622584</v>
      </c>
      <c r="F34" s="10">
        <v>-3005.9738610046234</v>
      </c>
      <c r="G34" s="10">
        <v>3356.3872112141753</v>
      </c>
      <c r="H34" s="10">
        <v>8699.7858686977725</v>
      </c>
      <c r="I34" s="10">
        <v>16645.583958947605</v>
      </c>
      <c r="J34" s="10">
        <v>198.48386067425537</v>
      </c>
      <c r="K34" s="10">
        <v>1723.6531619247407</v>
      </c>
      <c r="L34" s="11">
        <f t="shared" si="0"/>
        <v>-72966.543059198579</v>
      </c>
      <c r="M34" s="12"/>
      <c r="N34" s="4"/>
      <c r="O34" s="13"/>
    </row>
    <row r="35" spans="2:15" ht="15" thickBot="1">
      <c r="B35" s="9">
        <v>2051</v>
      </c>
      <c r="C35" s="10">
        <v>-3396.6184292188414</v>
      </c>
      <c r="D35" s="10">
        <v>-42270.502014041536</v>
      </c>
      <c r="E35" s="10">
        <v>-58177.633669468931</v>
      </c>
      <c r="F35" s="10">
        <v>-3321.2141711044046</v>
      </c>
      <c r="G35" s="10">
        <v>3433.1960336562552</v>
      </c>
      <c r="H35" s="10">
        <v>8823.1728636298485</v>
      </c>
      <c r="I35" s="10">
        <v>17123.988415910389</v>
      </c>
      <c r="J35" s="10">
        <v>182.37053068635558</v>
      </c>
      <c r="K35" s="10">
        <v>1769.3449792014421</v>
      </c>
      <c r="L35" s="11">
        <f t="shared" si="0"/>
        <v>-75833.895460749409</v>
      </c>
      <c r="M35" s="12"/>
      <c r="N35" s="4"/>
      <c r="O35" s="13"/>
    </row>
    <row r="36" spans="2:15" ht="15" thickBot="1">
      <c r="B36" s="9">
        <v>2052</v>
      </c>
      <c r="C36" s="10">
        <v>-3293.1816402941286</v>
      </c>
      <c r="D36" s="10">
        <v>-43701.710855152269</v>
      </c>
      <c r="E36" s="10">
        <v>-60247.504812120977</v>
      </c>
      <c r="F36" s="10">
        <v>-3652.9722921538851</v>
      </c>
      <c r="G36" s="10">
        <v>3511.4802773426859</v>
      </c>
      <c r="H36" s="10">
        <v>8929.6893123428381</v>
      </c>
      <c r="I36" s="10">
        <v>17611.41445075081</v>
      </c>
      <c r="J36" s="10">
        <v>165.7845806343193</v>
      </c>
      <c r="K36" s="10">
        <v>1815.8496672042422</v>
      </c>
      <c r="L36" s="11">
        <f t="shared" si="0"/>
        <v>-78861.151311446345</v>
      </c>
      <c r="M36" s="12"/>
      <c r="N36" s="4"/>
      <c r="O36" s="13"/>
    </row>
    <row r="37" spans="2:15" ht="15" thickBot="1">
      <c r="B37" s="9">
        <v>2053</v>
      </c>
      <c r="C37" s="10">
        <v>-3156.8224240793761</v>
      </c>
      <c r="D37" s="10">
        <v>-45144.586459817263</v>
      </c>
      <c r="E37" s="10">
        <v>-62393.635034636754</v>
      </c>
      <c r="F37" s="10">
        <v>-3995.5292232644651</v>
      </c>
      <c r="G37" s="10">
        <v>3591.2270362809104</v>
      </c>
      <c r="H37" s="10">
        <v>9066.2593395403055</v>
      </c>
      <c r="I37" s="10">
        <v>18110.163414840634</v>
      </c>
      <c r="J37" s="10">
        <v>148.25632473981668</v>
      </c>
      <c r="K37" s="10">
        <v>1863.313821586911</v>
      </c>
      <c r="L37" s="11">
        <f t="shared" si="0"/>
        <v>-81911.353204809289</v>
      </c>
      <c r="M37" s="12"/>
      <c r="N37" s="4"/>
      <c r="O37" s="13"/>
    </row>
    <row r="38" spans="2:15" ht="15" thickBot="1">
      <c r="B38" s="9">
        <v>2054</v>
      </c>
      <c r="C38" s="10">
        <v>-2939.3062404079897</v>
      </c>
      <c r="D38" s="10">
        <v>-46619.698926772537</v>
      </c>
      <c r="E38" s="10">
        <v>-64595.507689146238</v>
      </c>
      <c r="F38" s="10">
        <v>-4351.1201745627477</v>
      </c>
      <c r="G38" s="10">
        <v>3672.9680857282415</v>
      </c>
      <c r="H38" s="10">
        <v>9198.9489000703361</v>
      </c>
      <c r="I38" s="10">
        <v>18625.553547978179</v>
      </c>
      <c r="J38" s="10">
        <v>125.7013144637413</v>
      </c>
      <c r="K38" s="10">
        <v>1911.7325768925748</v>
      </c>
      <c r="L38" s="11">
        <f t="shared" si="0"/>
        <v>-84970.728605756434</v>
      </c>
      <c r="M38" s="12"/>
      <c r="N38" s="4"/>
      <c r="O38" s="13"/>
    </row>
    <row r="39" spans="2:15" ht="15" thickBot="1">
      <c r="B39" s="9">
        <v>2055</v>
      </c>
      <c r="C39" s="10">
        <v>-2734.0749111872256</v>
      </c>
      <c r="D39" s="10">
        <v>-48118.660404923554</v>
      </c>
      <c r="E39" s="10">
        <v>-66835.547864313397</v>
      </c>
      <c r="F39" s="10">
        <v>-4721.9344535415003</v>
      </c>
      <c r="G39" s="10">
        <v>3756.4667610311349</v>
      </c>
      <c r="H39" s="10">
        <v>9325.758788730931</v>
      </c>
      <c r="I39" s="10">
        <v>19155.425430492276</v>
      </c>
      <c r="J39" s="10">
        <v>100.00876634527016</v>
      </c>
      <c r="K39" s="10">
        <v>1961.0247709592588</v>
      </c>
      <c r="L39" s="11">
        <f t="shared" si="0"/>
        <v>-88111.533116406805</v>
      </c>
      <c r="M39" s="12"/>
      <c r="N39" s="4"/>
      <c r="O39" s="13"/>
    </row>
    <row r="40" spans="2:15" ht="15" thickBot="1">
      <c r="B40" s="9">
        <v>2056</v>
      </c>
      <c r="C40" s="10">
        <v>-2452.7755675116882</v>
      </c>
      <c r="D40" s="10">
        <v>-49643.879943498599</v>
      </c>
      <c r="E40" s="10">
        <v>-69138.061532603693</v>
      </c>
      <c r="F40" s="10">
        <v>-5104.7077367161637</v>
      </c>
      <c r="G40" s="10">
        <v>3842.1413144609874</v>
      </c>
      <c r="H40" s="10">
        <v>9444.6361062994838</v>
      </c>
      <c r="I40" s="10">
        <v>19702.492688529517</v>
      </c>
      <c r="J40" s="10">
        <v>75.494135338180541</v>
      </c>
      <c r="K40" s="10">
        <v>2011.8468299276658</v>
      </c>
      <c r="L40" s="11">
        <f t="shared" si="0"/>
        <v>-91262.813705774315</v>
      </c>
      <c r="M40" s="12"/>
      <c r="N40" s="4"/>
      <c r="O40" s="13"/>
    </row>
    <row r="41" spans="2:15" ht="15" thickBot="1">
      <c r="B41" s="9">
        <v>2057</v>
      </c>
      <c r="C41" s="10">
        <v>-2159.8226293188477</v>
      </c>
      <c r="D41" s="10">
        <v>-51203.758249244995</v>
      </c>
      <c r="E41" s="10">
        <v>-71468.180935641009</v>
      </c>
      <c r="F41" s="10">
        <v>-5502.3067295287474</v>
      </c>
      <c r="G41" s="10">
        <v>3929.6421169796567</v>
      </c>
      <c r="H41" s="10">
        <v>9579.8032357088669</v>
      </c>
      <c r="I41" s="10">
        <v>20266.135125636916</v>
      </c>
      <c r="J41" s="10">
        <v>47.781701382238388</v>
      </c>
      <c r="K41" s="10">
        <v>2063.5059533940698</v>
      </c>
      <c r="L41" s="11">
        <f t="shared" si="0"/>
        <v>-94447.200410631864</v>
      </c>
      <c r="M41" s="12"/>
      <c r="N41" s="4"/>
      <c r="O41" s="13"/>
    </row>
    <row r="42" spans="2:15" ht="15" thickBot="1">
      <c r="B42" s="9">
        <v>2058</v>
      </c>
      <c r="C42" s="10">
        <v>-1825.4225297509765</v>
      </c>
      <c r="D42" s="10">
        <v>-52800.197330303243</v>
      </c>
      <c r="E42" s="10">
        <v>-73817.163496442139</v>
      </c>
      <c r="F42" s="10">
        <v>-5915.96456321397</v>
      </c>
      <c r="G42" s="10">
        <v>4018.6760044815996</v>
      </c>
      <c r="H42" s="10">
        <v>9741.5269344225162</v>
      </c>
      <c r="I42" s="10">
        <v>20843.152103593158</v>
      </c>
      <c r="J42" s="10">
        <v>26.97306388979721</v>
      </c>
      <c r="K42" s="10">
        <v>2117.0422563162997</v>
      </c>
      <c r="L42" s="11">
        <f t="shared" si="0"/>
        <v>-97611.377557006941</v>
      </c>
      <c r="M42" s="12"/>
      <c r="N42" s="4"/>
      <c r="O42" s="13"/>
    </row>
    <row r="43" spans="2:15" ht="15" thickBot="1">
      <c r="B43" s="9">
        <v>2059</v>
      </c>
      <c r="C43" s="10">
        <v>-1415.454973689087</v>
      </c>
      <c r="D43" s="10">
        <v>-54423.028809641677</v>
      </c>
      <c r="E43" s="10">
        <v>-76200.051972430403</v>
      </c>
      <c r="F43" s="10">
        <v>-6340.7915335628204</v>
      </c>
      <c r="G43" s="10">
        <v>4110.110844644586</v>
      </c>
      <c r="H43" s="10">
        <v>9914.3139315706594</v>
      </c>
      <c r="I43" s="10">
        <v>21440.775045761664</v>
      </c>
      <c r="J43" s="10">
        <v>5.5874545979652401</v>
      </c>
      <c r="K43" s="10">
        <v>2172.0155522557052</v>
      </c>
      <c r="L43" s="11">
        <f t="shared" si="0"/>
        <v>-100736.52446049343</v>
      </c>
      <c r="M43" s="12"/>
      <c r="N43" s="4"/>
      <c r="O43" s="13"/>
    </row>
    <row r="44" spans="2:15" ht="15" thickBot="1">
      <c r="B44" s="9">
        <v>2060</v>
      </c>
      <c r="C44" s="10">
        <v>-1004.2734618753357</v>
      </c>
      <c r="D44" s="10">
        <v>-56087.870296433663</v>
      </c>
      <c r="E44" s="10">
        <v>-78581.457533138382</v>
      </c>
      <c r="F44" s="10">
        <v>-6785.7197439779129</v>
      </c>
      <c r="G44" s="10">
        <v>4203.0873491559341</v>
      </c>
      <c r="H44" s="10">
        <v>10078.681776395675</v>
      </c>
      <c r="I44" s="10">
        <v>22050.848205274509</v>
      </c>
      <c r="J44" s="10">
        <v>-21.12468198197174</v>
      </c>
      <c r="K44" s="10">
        <v>2227.8386160146142</v>
      </c>
      <c r="L44" s="11">
        <f t="shared" si="0"/>
        <v>-103919.98977056652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5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3" width="7.54296875" style="2" customWidth="1"/>
    <col min="14" max="14" width="6.453125" style="2" customWidth="1"/>
    <col min="15" max="15" width="8.453125" style="2" customWidth="1"/>
    <col min="16" max="16" width="9.1796875" style="2"/>
    <col min="17" max="17" width="16.7265625" style="2" bestFit="1" customWidth="1"/>
    <col min="18" max="16384" width="9.1796875" style="2"/>
  </cols>
  <sheetData>
    <row r="1" spans="1:18">
      <c r="B1" s="6"/>
      <c r="C1" s="7"/>
      <c r="D1" s="7"/>
      <c r="E1" s="7"/>
      <c r="F1" s="7"/>
      <c r="G1" s="7"/>
      <c r="H1" s="7"/>
      <c r="J1" s="7"/>
      <c r="K1" s="7"/>
    </row>
    <row r="2" spans="1:18">
      <c r="A2" s="5"/>
      <c r="B2" s="6"/>
      <c r="C2" s="7"/>
      <c r="D2" s="7"/>
      <c r="E2" s="7"/>
      <c r="F2" s="7"/>
      <c r="G2" s="7"/>
      <c r="H2" s="7"/>
      <c r="J2" s="7"/>
      <c r="K2" s="7"/>
      <c r="N2" s="7"/>
      <c r="O2" s="7"/>
    </row>
    <row r="3" spans="1:18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8">
      <c r="B4" s="6"/>
      <c r="C4" s="7"/>
      <c r="D4" s="7"/>
      <c r="E4" s="7"/>
      <c r="F4" s="7"/>
      <c r="G4" s="7"/>
      <c r="H4" s="7"/>
      <c r="I4" s="23"/>
      <c r="J4" s="7"/>
      <c r="K4" s="7"/>
      <c r="L4" s="23"/>
      <c r="M4" s="23"/>
      <c r="N4" s="7"/>
      <c r="O4" s="7"/>
      <c r="P4" s="23"/>
    </row>
    <row r="5" spans="1:18" ht="15.75" customHeight="1">
      <c r="B5" s="22"/>
      <c r="C5" s="22"/>
      <c r="D5" s="22"/>
      <c r="E5" s="22"/>
      <c r="F5" s="22"/>
      <c r="G5" s="22"/>
      <c r="H5" s="22"/>
      <c r="I5" s="24" t="s">
        <v>31</v>
      </c>
      <c r="J5" s="22"/>
      <c r="K5" s="22"/>
      <c r="L5" s="22"/>
      <c r="M5" s="22"/>
      <c r="N5" s="22"/>
      <c r="O5" s="22"/>
      <c r="P5" s="23"/>
    </row>
    <row r="6" spans="1:18" ht="15" customHeight="1" thickBot="1">
      <c r="B6" s="31" t="s">
        <v>6</v>
      </c>
      <c r="C6" s="31" t="s">
        <v>14</v>
      </c>
      <c r="D6" s="31" t="s">
        <v>15</v>
      </c>
      <c r="E6" s="31"/>
      <c r="F6" s="31"/>
      <c r="G6" s="31"/>
      <c r="H6" s="31"/>
      <c r="I6" s="31"/>
      <c r="J6" s="31" t="s">
        <v>7</v>
      </c>
      <c r="K6" s="31"/>
      <c r="L6" s="31"/>
      <c r="M6" s="29" t="s">
        <v>16</v>
      </c>
      <c r="N6" s="29" t="s">
        <v>17</v>
      </c>
      <c r="O6" s="29" t="s">
        <v>18</v>
      </c>
    </row>
    <row r="7" spans="1:18" ht="32" thickBot="1">
      <c r="B7" s="32"/>
      <c r="C7" s="32"/>
      <c r="D7" s="8" t="s">
        <v>0</v>
      </c>
      <c r="E7" s="8" t="s">
        <v>19</v>
      </c>
      <c r="F7" s="8" t="s">
        <v>20</v>
      </c>
      <c r="G7" s="8" t="s">
        <v>21</v>
      </c>
      <c r="H7" s="8" t="s">
        <v>22</v>
      </c>
      <c r="I7" s="8" t="s">
        <v>23</v>
      </c>
      <c r="J7" s="8" t="s">
        <v>24</v>
      </c>
      <c r="K7" s="8" t="s">
        <v>11</v>
      </c>
      <c r="L7" s="8" t="s">
        <v>25</v>
      </c>
      <c r="M7" s="30"/>
      <c r="N7" s="30"/>
      <c r="O7" s="30"/>
    </row>
    <row r="8" spans="1:18" ht="15" thickBot="1">
      <c r="B8" s="9">
        <v>2023</v>
      </c>
      <c r="C8" s="10">
        <v>246061.94755645533</v>
      </c>
      <c r="D8" s="10">
        <v>60481.156141057632</v>
      </c>
      <c r="E8" s="10">
        <v>4194.9658195560878</v>
      </c>
      <c r="F8" s="10">
        <v>42725.91863779386</v>
      </c>
      <c r="G8" s="10">
        <v>8014.6838135833541</v>
      </c>
      <c r="H8" s="10">
        <v>1367.7408483860841</v>
      </c>
      <c r="I8" s="11">
        <f>SUM(D8:H8)</f>
        <v>116784.46526037701</v>
      </c>
      <c r="J8" s="10">
        <v>115274.54821652899</v>
      </c>
      <c r="K8" s="10">
        <v>2275.8820000000005</v>
      </c>
      <c r="L8" s="11">
        <f>SUM(J8:K8)</f>
        <v>117550.43021652898</v>
      </c>
      <c r="M8" s="11">
        <f>I8-L8</f>
        <v>-765.96495615197637</v>
      </c>
      <c r="N8" s="10">
        <f>O8-(C8+I8-L8)</f>
        <v>89.045324232662097</v>
      </c>
      <c r="O8" s="11">
        <v>245385.02792453597</v>
      </c>
      <c r="P8" s="12"/>
      <c r="Q8" s="4"/>
      <c r="R8" s="13"/>
    </row>
    <row r="9" spans="1:18" ht="15" thickBot="1">
      <c r="B9" s="9">
        <v>2024</v>
      </c>
      <c r="C9" s="10">
        <v>245385.02792433705</v>
      </c>
      <c r="D9" s="10">
        <v>62008.231722467746</v>
      </c>
      <c r="E9" s="10">
        <v>4300.9164023365647</v>
      </c>
      <c r="F9" s="10">
        <v>44441.652650262979</v>
      </c>
      <c r="G9" s="10">
        <v>7886.2804678437114</v>
      </c>
      <c r="H9" s="10">
        <v>1804.1331436752482</v>
      </c>
      <c r="I9" s="11">
        <f t="shared" ref="I9:I11" si="0">SUM(D9:H9)</f>
        <v>120441.21438658626</v>
      </c>
      <c r="J9" s="10">
        <v>121172.84727266069</v>
      </c>
      <c r="K9" s="10">
        <v>2383.5057857798624</v>
      </c>
      <c r="L9" s="11">
        <f t="shared" ref="L9:L11" si="1">SUM(J9:K9)</f>
        <v>123556.35305844055</v>
      </c>
      <c r="M9" s="11">
        <f t="shared" ref="M9:M11" si="2">I9-L9</f>
        <v>-3115.1386718542926</v>
      </c>
      <c r="N9" s="10">
        <f t="shared" ref="N9:N45" si="3">O9-(C9+I9-L9)</f>
        <v>66.497674745070981</v>
      </c>
      <c r="O9" s="11">
        <v>242336.38692722781</v>
      </c>
      <c r="P9" s="12"/>
      <c r="Q9" s="4"/>
      <c r="R9" s="13"/>
    </row>
    <row r="10" spans="1:18" ht="15" thickBot="1">
      <c r="B10" s="9">
        <v>2025</v>
      </c>
      <c r="C10" s="10">
        <v>242336.38692720226</v>
      </c>
      <c r="D10" s="10">
        <v>63561.926565139496</v>
      </c>
      <c r="E10" s="10">
        <v>4408.7320017879383</v>
      </c>
      <c r="F10" s="10">
        <v>45593.591614383469</v>
      </c>
      <c r="G10" s="10">
        <v>7701.2777602720362</v>
      </c>
      <c r="H10" s="10">
        <v>1925.9440550946586</v>
      </c>
      <c r="I10" s="11">
        <f t="shared" si="0"/>
        <v>123191.47199667759</v>
      </c>
      <c r="J10" s="10">
        <v>126804.09781997463</v>
      </c>
      <c r="K10" s="10">
        <v>2485.4087707419312</v>
      </c>
      <c r="L10" s="11">
        <f t="shared" si="1"/>
        <v>129289.50659071657</v>
      </c>
      <c r="M10" s="11">
        <f t="shared" si="2"/>
        <v>-6098.0345940389816</v>
      </c>
      <c r="N10" s="10">
        <f t="shared" si="3"/>
        <v>32.164107027143473</v>
      </c>
      <c r="O10" s="11">
        <v>236270.51644019043</v>
      </c>
      <c r="P10" s="12"/>
      <c r="Q10" s="4"/>
      <c r="R10" s="13"/>
    </row>
    <row r="11" spans="1:18" ht="15" thickBot="1">
      <c r="B11" s="9">
        <v>2026</v>
      </c>
      <c r="C11" s="10">
        <v>236270.51643965702</v>
      </c>
      <c r="D11" s="10">
        <v>65124.499009014413</v>
      </c>
      <c r="E11" s="10">
        <v>4517.1121742536552</v>
      </c>
      <c r="F11" s="10">
        <v>46740.951204476311</v>
      </c>
      <c r="G11" s="10">
        <v>7428.8121484106005</v>
      </c>
      <c r="H11" s="10">
        <v>1944.9648007391238</v>
      </c>
      <c r="I11" s="11">
        <f t="shared" si="0"/>
        <v>125756.33933689409</v>
      </c>
      <c r="J11" s="10">
        <v>132641.31343523483</v>
      </c>
      <c r="K11" s="10">
        <v>2592.6750559580801</v>
      </c>
      <c r="L11" s="11">
        <f t="shared" si="1"/>
        <v>135233.9884911929</v>
      </c>
      <c r="M11" s="11">
        <f t="shared" si="2"/>
        <v>-9477.6491542988078</v>
      </c>
      <c r="N11" s="10">
        <f t="shared" si="3"/>
        <v>8.5592719218402635</v>
      </c>
      <c r="O11" s="11">
        <v>226801.42655728007</v>
      </c>
      <c r="P11" s="12"/>
      <c r="Q11" s="4"/>
      <c r="R11" s="13"/>
    </row>
    <row r="12" spans="1:18" ht="15" thickBot="1">
      <c r="B12" s="9">
        <v>2027</v>
      </c>
      <c r="C12" s="10">
        <v>226801.42655739113</v>
      </c>
      <c r="D12" s="10">
        <v>66720.363715911022</v>
      </c>
      <c r="E12" s="10">
        <v>4627.785216082616</v>
      </c>
      <c r="F12" s="10">
        <v>47912.907364924278</v>
      </c>
      <c r="G12" s="10">
        <v>7098.1210337496641</v>
      </c>
      <c r="H12" s="10">
        <v>1961.9026414569273</v>
      </c>
      <c r="I12" s="11">
        <f t="shared" ref="I12:I45" si="4">SUM(D12:H12)</f>
        <v>128321.0799721245</v>
      </c>
      <c r="J12" s="10">
        <v>138386.31143289609</v>
      </c>
      <c r="K12" s="10">
        <v>2699.3705861812659</v>
      </c>
      <c r="L12" s="11">
        <f t="shared" ref="L12:L45" si="5">SUM(J12:K12)</f>
        <v>141085.68201907736</v>
      </c>
      <c r="M12" s="11">
        <f t="shared" ref="M12:M45" si="6">I12-L12</f>
        <v>-12764.602046952859</v>
      </c>
      <c r="N12" s="10">
        <f t="shared" si="3"/>
        <v>-25.78621858387487</v>
      </c>
      <c r="O12" s="11">
        <v>214011.03829185438</v>
      </c>
      <c r="P12" s="12"/>
      <c r="Q12" s="4"/>
      <c r="R12" s="13"/>
    </row>
    <row r="13" spans="1:18" ht="15" thickBot="1">
      <c r="B13" s="9">
        <v>2028</v>
      </c>
      <c r="C13" s="10">
        <v>214011.03829156575</v>
      </c>
      <c r="D13" s="10">
        <v>68349.028059103031</v>
      </c>
      <c r="E13" s="10">
        <v>4740.7115574345034</v>
      </c>
      <c r="F13" s="10">
        <v>50207.201895984268</v>
      </c>
      <c r="G13" s="10">
        <v>6692.4226684158011</v>
      </c>
      <c r="H13" s="10">
        <v>2005.8261534923249</v>
      </c>
      <c r="I13" s="11">
        <f t="shared" si="4"/>
        <v>131995.19033442994</v>
      </c>
      <c r="J13" s="10">
        <v>144155.49130099567</v>
      </c>
      <c r="K13" s="10">
        <v>2805.1919584473267</v>
      </c>
      <c r="L13" s="11">
        <f t="shared" si="5"/>
        <v>146960.683259443</v>
      </c>
      <c r="M13" s="11">
        <f t="shared" si="6"/>
        <v>-14965.492925013066</v>
      </c>
      <c r="N13" s="10">
        <f t="shared" si="3"/>
        <v>-46.168461903085699</v>
      </c>
      <c r="O13" s="11">
        <v>198999.3769046496</v>
      </c>
      <c r="P13" s="12"/>
      <c r="Q13" s="4"/>
      <c r="R13" s="13"/>
    </row>
    <row r="14" spans="1:18" ht="15" thickBot="1">
      <c r="B14" s="9">
        <v>2029</v>
      </c>
      <c r="C14" s="10">
        <v>198999.37690455295</v>
      </c>
      <c r="D14" s="10">
        <v>70040.309451904512</v>
      </c>
      <c r="E14" s="10">
        <v>4857.9726737309311</v>
      </c>
      <c r="F14" s="10">
        <v>51474.856252027035</v>
      </c>
      <c r="G14" s="10">
        <v>6251.722390474044</v>
      </c>
      <c r="H14" s="10">
        <v>2046.7851237224079</v>
      </c>
      <c r="I14" s="11">
        <f t="shared" si="4"/>
        <v>134671.64589185891</v>
      </c>
      <c r="J14" s="10">
        <v>149906.86518282635</v>
      </c>
      <c r="K14" s="10">
        <v>2912.686116612429</v>
      </c>
      <c r="L14" s="11">
        <f t="shared" si="5"/>
        <v>152819.55129943878</v>
      </c>
      <c r="M14" s="11">
        <f t="shared" si="6"/>
        <v>-18147.905407579878</v>
      </c>
      <c r="N14" s="10">
        <f t="shared" si="3"/>
        <v>-86.751862278819317</v>
      </c>
      <c r="O14" s="11">
        <v>180764.71963469428</v>
      </c>
      <c r="P14" s="12"/>
      <c r="Q14" s="4"/>
      <c r="R14" s="13"/>
    </row>
    <row r="15" spans="1:18" ht="15" thickBot="1">
      <c r="B15" s="9">
        <v>2030</v>
      </c>
      <c r="C15" s="10">
        <v>180764.71963486719</v>
      </c>
      <c r="D15" s="10">
        <v>71769.040389999165</v>
      </c>
      <c r="E15" s="10">
        <v>4977.8390940046165</v>
      </c>
      <c r="F15" s="10">
        <v>52769.524281894126</v>
      </c>
      <c r="G15" s="10">
        <v>5731.7094137602035</v>
      </c>
      <c r="H15" s="10">
        <v>1192.4525710461776</v>
      </c>
      <c r="I15" s="11">
        <f t="shared" si="4"/>
        <v>136440.56575070429</v>
      </c>
      <c r="J15" s="10">
        <v>155671.4107355772</v>
      </c>
      <c r="K15" s="10">
        <v>3018.9055856214127</v>
      </c>
      <c r="L15" s="11">
        <f t="shared" si="5"/>
        <v>158690.31632119862</v>
      </c>
      <c r="M15" s="11">
        <f t="shared" si="6"/>
        <v>-22249.750570494332</v>
      </c>
      <c r="N15" s="10">
        <f t="shared" si="3"/>
        <v>-117.04979857694707</v>
      </c>
      <c r="O15" s="11">
        <v>158397.91926579591</v>
      </c>
      <c r="P15" s="12"/>
      <c r="Q15" s="4"/>
      <c r="R15" s="13"/>
    </row>
    <row r="16" spans="1:18" ht="15" thickBot="1">
      <c r="B16" s="9">
        <v>2031</v>
      </c>
      <c r="C16" s="10">
        <v>158397.91926607036</v>
      </c>
      <c r="D16" s="10">
        <v>73564.897335981659</v>
      </c>
      <c r="E16" s="10">
        <v>5102.3541502700573</v>
      </c>
      <c r="F16" s="10">
        <v>54112.881196265233</v>
      </c>
      <c r="G16" s="10">
        <v>5205.1401627940359</v>
      </c>
      <c r="H16" s="10">
        <v>1210.467701168451</v>
      </c>
      <c r="I16" s="11">
        <f t="shared" si="4"/>
        <v>139195.74054647941</v>
      </c>
      <c r="J16" s="10">
        <v>161457.55628498623</v>
      </c>
      <c r="K16" s="10">
        <v>3124.9431977728341</v>
      </c>
      <c r="L16" s="11">
        <f t="shared" si="5"/>
        <v>164582.49948275907</v>
      </c>
      <c r="M16" s="11">
        <f t="shared" si="6"/>
        <v>-25386.758936279657</v>
      </c>
      <c r="N16" s="10">
        <f t="shared" si="3"/>
        <v>-198.24898290622514</v>
      </c>
      <c r="O16" s="11">
        <v>132812.91134688447</v>
      </c>
      <c r="P16" s="12"/>
      <c r="Q16" s="4"/>
      <c r="R16" s="13"/>
    </row>
    <row r="17" spans="2:18" ht="15" thickBot="1">
      <c r="B17" s="9">
        <v>2032</v>
      </c>
      <c r="C17" s="10">
        <v>132812.91134677286</v>
      </c>
      <c r="D17" s="10">
        <v>75399.434452988426</v>
      </c>
      <c r="E17" s="10">
        <v>5229.5551908044472</v>
      </c>
      <c r="F17" s="10">
        <v>55487.307997433301</v>
      </c>
      <c r="G17" s="10">
        <v>4682.4997039096497</v>
      </c>
      <c r="H17" s="10">
        <v>1228.4828312907248</v>
      </c>
      <c r="I17" s="11">
        <f t="shared" si="4"/>
        <v>142027.28017642655</v>
      </c>
      <c r="J17" s="10">
        <v>167115.50109907743</v>
      </c>
      <c r="K17" s="10">
        <v>3229.4909308180222</v>
      </c>
      <c r="L17" s="11">
        <f t="shared" si="5"/>
        <v>170344.99202989545</v>
      </c>
      <c r="M17" s="11">
        <f t="shared" si="6"/>
        <v>-28317.711853468907</v>
      </c>
      <c r="N17" s="10">
        <f t="shared" si="3"/>
        <v>-338.80799874378135</v>
      </c>
      <c r="O17" s="11">
        <v>104156.3914945602</v>
      </c>
      <c r="P17" s="12"/>
      <c r="Q17" s="4"/>
      <c r="R17" s="13"/>
    </row>
    <row r="18" spans="2:18" ht="15" thickBot="1">
      <c r="B18" s="9">
        <v>2033</v>
      </c>
      <c r="C18" s="10">
        <v>104156.39149500288</v>
      </c>
      <c r="D18" s="10">
        <v>77275.956860939972</v>
      </c>
      <c r="E18" s="10">
        <v>5359.6495591035182</v>
      </c>
      <c r="F18" s="10">
        <v>56898.783896893729</v>
      </c>
      <c r="G18" s="10">
        <v>4159.4807474863774</v>
      </c>
      <c r="H18" s="10">
        <v>1246.4979614129982</v>
      </c>
      <c r="I18" s="11">
        <f t="shared" si="4"/>
        <v>144940.36902583661</v>
      </c>
      <c r="J18" s="10">
        <v>172749.50834921998</v>
      </c>
      <c r="K18" s="10">
        <v>3334.4231274719309</v>
      </c>
      <c r="L18" s="11">
        <f t="shared" si="5"/>
        <v>176083.93147669191</v>
      </c>
      <c r="M18" s="11">
        <f t="shared" si="6"/>
        <v>-31143.562450855301</v>
      </c>
      <c r="N18" s="10">
        <f t="shared" si="3"/>
        <v>-541.95001554682676</v>
      </c>
      <c r="O18" s="11">
        <v>72470.879028600742</v>
      </c>
      <c r="P18" s="12"/>
      <c r="Q18" s="4"/>
      <c r="R18" s="13"/>
    </row>
    <row r="19" spans="2:18" ht="15" thickBot="1">
      <c r="B19" s="9">
        <v>2034</v>
      </c>
      <c r="C19" s="10">
        <v>72470.879028300536</v>
      </c>
      <c r="D19" s="10">
        <v>79200.669309141187</v>
      </c>
      <c r="E19" s="10">
        <v>5493.0999045420313</v>
      </c>
      <c r="F19" s="10">
        <v>58354.446148039897</v>
      </c>
      <c r="G19" s="10">
        <v>3640.6626942619532</v>
      </c>
      <c r="H19" s="10">
        <v>1264.513091535272</v>
      </c>
      <c r="I19" s="11">
        <f t="shared" si="4"/>
        <v>147953.39114752036</v>
      </c>
      <c r="J19" s="10">
        <v>178377.51327768294</v>
      </c>
      <c r="K19" s="10">
        <v>3437.5272203113759</v>
      </c>
      <c r="L19" s="11">
        <f t="shared" si="5"/>
        <v>181815.04049799431</v>
      </c>
      <c r="M19" s="11">
        <f t="shared" si="6"/>
        <v>-33861.649350473948</v>
      </c>
      <c r="N19" s="10">
        <f t="shared" si="3"/>
        <v>-818.07253871373541</v>
      </c>
      <c r="O19" s="11">
        <v>37791.157139112867</v>
      </c>
      <c r="P19" s="12"/>
      <c r="Q19" s="4"/>
      <c r="R19" s="13"/>
    </row>
    <row r="20" spans="2:18" ht="14.5" thickBot="1">
      <c r="B20" s="9">
        <v>2035</v>
      </c>
      <c r="C20" s="10">
        <v>37791.157139324991</v>
      </c>
      <c r="D20" s="10">
        <v>81182.404364297632</v>
      </c>
      <c r="E20" s="10">
        <v>5630.4960174658872</v>
      </c>
      <c r="F20" s="10">
        <v>59669.371825204587</v>
      </c>
      <c r="G20" s="10">
        <v>3131.805139274752</v>
      </c>
      <c r="H20" s="10">
        <v>1282.5282216575454</v>
      </c>
      <c r="I20" s="11">
        <f t="shared" si="4"/>
        <v>150896.60556790041</v>
      </c>
      <c r="J20" s="10">
        <v>183878.83887240003</v>
      </c>
      <c r="K20" s="10">
        <v>3538.9078143254919</v>
      </c>
      <c r="L20" s="11">
        <f t="shared" si="5"/>
        <v>187417.74668672553</v>
      </c>
      <c r="M20" s="11">
        <f t="shared" si="6"/>
        <v>-36521.141118825122</v>
      </c>
      <c r="N20" s="10">
        <f t="shared" si="3"/>
        <v>-1178.7509448713818</v>
      </c>
      <c r="O20" s="11">
        <v>91.265075628486628</v>
      </c>
      <c r="Q20" s="4"/>
      <c r="R20" s="13"/>
    </row>
    <row r="21" spans="2:18" ht="14.5" thickBot="1">
      <c r="B21" s="9">
        <v>2036</v>
      </c>
      <c r="C21" s="10">
        <v>91.265075437927251</v>
      </c>
      <c r="D21" s="10">
        <v>83200.808494521349</v>
      </c>
      <c r="E21" s="10">
        <v>5770.4281168066827</v>
      </c>
      <c r="F21" s="10">
        <v>61374.809062602966</v>
      </c>
      <c r="G21" s="10">
        <v>2640.3720645445424</v>
      </c>
      <c r="H21" s="10">
        <v>1300.5433517798187</v>
      </c>
      <c r="I21" s="11">
        <f t="shared" si="4"/>
        <v>154286.96109025532</v>
      </c>
      <c r="J21" s="10">
        <v>189399.08453461845</v>
      </c>
      <c r="K21" s="10">
        <v>3638.2915664361776</v>
      </c>
      <c r="L21" s="11">
        <f t="shared" si="5"/>
        <v>193037.37610105463</v>
      </c>
      <c r="M21" s="11">
        <f t="shared" si="6"/>
        <v>-38750.415010799305</v>
      </c>
      <c r="N21" s="10">
        <f t="shared" si="3"/>
        <v>-1637.2879407486107</v>
      </c>
      <c r="O21" s="11">
        <v>-40296.437876109987</v>
      </c>
      <c r="Q21" s="4"/>
      <c r="R21" s="13"/>
    </row>
    <row r="22" spans="2:18" ht="14.5" thickBot="1">
      <c r="B22" s="9">
        <v>2037</v>
      </c>
      <c r="C22" s="10">
        <v>-40296.437876493357</v>
      </c>
      <c r="D22" s="10">
        <v>85261.015602591375</v>
      </c>
      <c r="E22" s="10">
        <v>5913.2056710841352</v>
      </c>
      <c r="F22" s="10">
        <v>62942.404225349019</v>
      </c>
      <c r="G22" s="10">
        <v>2182.794072626672</v>
      </c>
      <c r="H22" s="10">
        <v>1318.5584819020921</v>
      </c>
      <c r="I22" s="11">
        <f t="shared" si="4"/>
        <v>157617.97805355329</v>
      </c>
      <c r="J22" s="10">
        <v>195035.80305183103</v>
      </c>
      <c r="K22" s="10">
        <v>3738.4975721837177</v>
      </c>
      <c r="L22" s="11">
        <f t="shared" si="5"/>
        <v>198774.30062401475</v>
      </c>
      <c r="M22" s="11">
        <f t="shared" si="6"/>
        <v>-41156.32257046146</v>
      </c>
      <c r="N22" s="10">
        <f t="shared" si="3"/>
        <v>-2207.0750444032165</v>
      </c>
      <c r="O22" s="11">
        <v>-83659.835491358026</v>
      </c>
      <c r="Q22" s="4"/>
      <c r="R22" s="13"/>
    </row>
    <row r="23" spans="2:18" ht="14.5" thickBot="1">
      <c r="B23" s="9">
        <v>2038</v>
      </c>
      <c r="C23" s="10">
        <v>-83659.835491269987</v>
      </c>
      <c r="D23" s="10">
        <v>87335.835512659018</v>
      </c>
      <c r="E23" s="10">
        <v>6057.0352299010547</v>
      </c>
      <c r="F23" s="10">
        <v>64514.879874856131</v>
      </c>
      <c r="G23" s="10">
        <v>1772.0217563176386</v>
      </c>
      <c r="H23" s="10">
        <v>1336.573612024366</v>
      </c>
      <c r="I23" s="11">
        <f t="shared" si="4"/>
        <v>161016.34598575821</v>
      </c>
      <c r="J23" s="10">
        <v>200758.55619620334</v>
      </c>
      <c r="K23" s="10">
        <v>3840.7690136439387</v>
      </c>
      <c r="L23" s="11">
        <f t="shared" si="5"/>
        <v>204599.32520984727</v>
      </c>
      <c r="M23" s="11">
        <f t="shared" si="6"/>
        <v>-43582.979224089067</v>
      </c>
      <c r="N23" s="10">
        <f t="shared" si="3"/>
        <v>-2836.3338107983291</v>
      </c>
      <c r="O23" s="11">
        <v>-130079.14852615738</v>
      </c>
      <c r="Q23" s="4"/>
      <c r="R23" s="13"/>
    </row>
    <row r="24" spans="2:18" ht="14.5" thickBot="1">
      <c r="B24" s="9">
        <v>2039</v>
      </c>
      <c r="C24" s="10">
        <v>-130079.14852597498</v>
      </c>
      <c r="D24" s="10">
        <v>89426.073519138125</v>
      </c>
      <c r="E24" s="10">
        <v>6201.9848643660171</v>
      </c>
      <c r="F24" s="10">
        <v>66152.236261244048</v>
      </c>
      <c r="G24" s="10">
        <v>1416.6382276629165</v>
      </c>
      <c r="H24" s="10">
        <v>1354.5887421466393</v>
      </c>
      <c r="I24" s="11">
        <f t="shared" si="4"/>
        <v>164551.52161455777</v>
      </c>
      <c r="J24" s="10">
        <v>206537.41502370648</v>
      </c>
      <c r="K24" s="10">
        <v>3941.9553281765147</v>
      </c>
      <c r="L24" s="11">
        <f t="shared" si="5"/>
        <v>210479.370351883</v>
      </c>
      <c r="M24" s="11">
        <f t="shared" si="6"/>
        <v>-45927.848737325228</v>
      </c>
      <c r="N24" s="10">
        <f t="shared" si="3"/>
        <v>-3497.8457305397314</v>
      </c>
      <c r="O24" s="11">
        <v>-179504.84299383993</v>
      </c>
      <c r="Q24" s="4"/>
      <c r="R24" s="13"/>
    </row>
    <row r="25" spans="2:18" ht="14.5" thickBot="1">
      <c r="B25" s="9">
        <v>2040</v>
      </c>
      <c r="C25" s="10">
        <v>-179504.84299377122</v>
      </c>
      <c r="D25" s="10">
        <v>91558.004677564895</v>
      </c>
      <c r="E25" s="10">
        <v>6349.8624898381649</v>
      </c>
      <c r="F25" s="10">
        <v>67743.723040672747</v>
      </c>
      <c r="G25" s="10">
        <v>1118.8331214976727</v>
      </c>
      <c r="H25" s="10">
        <v>1372.6038722689127</v>
      </c>
      <c r="I25" s="11">
        <f t="shared" si="4"/>
        <v>168143.02720184243</v>
      </c>
      <c r="J25" s="10">
        <v>212258.90268120074</v>
      </c>
      <c r="K25" s="10">
        <v>4042.1711064221963</v>
      </c>
      <c r="L25" s="11">
        <f t="shared" si="5"/>
        <v>216301.07378762294</v>
      </c>
      <c r="M25" s="11">
        <f t="shared" si="6"/>
        <v>-48158.04658578051</v>
      </c>
      <c r="N25" s="10">
        <f t="shared" si="3"/>
        <v>-4246.9801615584292</v>
      </c>
      <c r="O25" s="11">
        <v>-231909.86974111016</v>
      </c>
      <c r="Q25" s="4"/>
      <c r="R25" s="13"/>
    </row>
    <row r="26" spans="2:18" ht="14.5" thickBot="1">
      <c r="B26" s="9">
        <v>2041</v>
      </c>
      <c r="C26" s="10">
        <v>-231909.86974087235</v>
      </c>
      <c r="D26" s="10">
        <v>93714.089548109419</v>
      </c>
      <c r="E26" s="10">
        <v>6499.4824523532334</v>
      </c>
      <c r="F26" s="10">
        <v>69384.677950088735</v>
      </c>
      <c r="G26" s="10">
        <v>859.82397440503667</v>
      </c>
      <c r="H26" s="10">
        <v>1390.6190023911865</v>
      </c>
      <c r="I26" s="11">
        <f t="shared" si="4"/>
        <v>171848.69292734758</v>
      </c>
      <c r="J26" s="10">
        <v>218184.25375819087</v>
      </c>
      <c r="K26" s="10">
        <v>4146.6836792234217</v>
      </c>
      <c r="L26" s="11">
        <f t="shared" si="5"/>
        <v>222330.93743741428</v>
      </c>
      <c r="M26" s="11">
        <f t="shared" si="6"/>
        <v>-50482.244510066696</v>
      </c>
      <c r="N26" s="10">
        <f t="shared" si="3"/>
        <v>-5076.6348337512463</v>
      </c>
      <c r="O26" s="11">
        <v>-287468.74908469029</v>
      </c>
      <c r="Q26" s="4"/>
      <c r="R26" s="13"/>
    </row>
    <row r="27" spans="2:18" ht="14.5" thickBot="1">
      <c r="B27" s="9">
        <v>2042</v>
      </c>
      <c r="C27" s="10">
        <v>-287468.74908460607</v>
      </c>
      <c r="D27" s="10">
        <v>95937.609636775305</v>
      </c>
      <c r="E27" s="10">
        <v>6653.5468299101012</v>
      </c>
      <c r="F27" s="10">
        <v>71138.611551324444</v>
      </c>
      <c r="G27" s="10">
        <v>611.79418784681138</v>
      </c>
      <c r="H27" s="10">
        <v>1408.6341325134599</v>
      </c>
      <c r="I27" s="11">
        <f t="shared" si="4"/>
        <v>175750.19633837009</v>
      </c>
      <c r="J27" s="10">
        <v>224240.43483169164</v>
      </c>
      <c r="K27" s="10">
        <v>4251.5544998704354</v>
      </c>
      <c r="L27" s="11">
        <f t="shared" si="5"/>
        <v>228491.98933156207</v>
      </c>
      <c r="M27" s="11">
        <f t="shared" si="6"/>
        <v>-52741.792993191979</v>
      </c>
      <c r="N27" s="10">
        <f t="shared" si="3"/>
        <v>-5963.9115335337119</v>
      </c>
      <c r="O27" s="11">
        <v>-346174.45361133176</v>
      </c>
      <c r="Q27" s="4"/>
      <c r="R27" s="13"/>
    </row>
    <row r="28" spans="2:18" ht="14.5" thickBot="1">
      <c r="B28" s="9">
        <v>2043</v>
      </c>
      <c r="C28" s="10">
        <v>-346174.45361122175</v>
      </c>
      <c r="D28" s="10">
        <v>98200.644429144129</v>
      </c>
      <c r="E28" s="10">
        <v>6810.329798327456</v>
      </c>
      <c r="F28" s="10">
        <v>72904.930914885641</v>
      </c>
      <c r="G28" s="10">
        <v>420.04204482005406</v>
      </c>
      <c r="H28" s="10">
        <v>1426.6492626357335</v>
      </c>
      <c r="I28" s="11">
        <f t="shared" si="4"/>
        <v>179762.59644981302</v>
      </c>
      <c r="J28" s="10">
        <v>230480.43110796637</v>
      </c>
      <c r="K28" s="10">
        <v>4358.7189458565754</v>
      </c>
      <c r="L28" s="11">
        <f t="shared" si="5"/>
        <v>234839.15005382296</v>
      </c>
      <c r="M28" s="11">
        <f t="shared" si="6"/>
        <v>-55076.55360400994</v>
      </c>
      <c r="N28" s="10">
        <f t="shared" si="3"/>
        <v>-6914.7886119643226</v>
      </c>
      <c r="O28" s="11">
        <v>-408165.79582719598</v>
      </c>
      <c r="Q28" s="4"/>
      <c r="R28" s="13"/>
    </row>
    <row r="29" spans="2:18" ht="14.5" thickBot="1">
      <c r="B29" s="9">
        <v>2044</v>
      </c>
      <c r="C29" s="10">
        <v>-408165.79582719598</v>
      </c>
      <c r="D29" s="10">
        <v>100495.48941626928</v>
      </c>
      <c r="E29" s="10">
        <v>6969.3150673073333</v>
      </c>
      <c r="F29" s="10">
        <v>74721.028350595065</v>
      </c>
      <c r="G29" s="10">
        <v>267.71257737048285</v>
      </c>
      <c r="H29" s="10">
        <v>1444.6643927580071</v>
      </c>
      <c r="I29" s="11">
        <f t="shared" si="4"/>
        <v>183898.20980430019</v>
      </c>
      <c r="J29" s="10">
        <v>236929.2405717879</v>
      </c>
      <c r="K29" s="10">
        <v>4468.6293819718376</v>
      </c>
      <c r="L29" s="11">
        <f t="shared" si="5"/>
        <v>241397.86995375974</v>
      </c>
      <c r="M29" s="11">
        <f t="shared" si="6"/>
        <v>-57499.660149459552</v>
      </c>
      <c r="N29" s="10">
        <f t="shared" si="3"/>
        <v>-7910.4960544723435</v>
      </c>
      <c r="O29" s="11">
        <v>-473575.95203112788</v>
      </c>
      <c r="Q29" s="4"/>
      <c r="R29" s="13"/>
    </row>
    <row r="30" spans="2:18" ht="14.5" thickBot="1">
      <c r="B30" s="9">
        <v>2045</v>
      </c>
      <c r="C30" s="10">
        <v>-473575.95203112788</v>
      </c>
      <c r="D30" s="10">
        <v>102839.36578594311</v>
      </c>
      <c r="E30" s="10">
        <v>7131.7511066106536</v>
      </c>
      <c r="F30" s="10">
        <v>76526.561288138138</v>
      </c>
      <c r="G30" s="10">
        <v>155.37671734453102</v>
      </c>
      <c r="H30" s="10">
        <v>1462.6795228802805</v>
      </c>
      <c r="I30" s="11">
        <f t="shared" si="4"/>
        <v>188115.73442091673</v>
      </c>
      <c r="J30" s="10">
        <v>243470.02490121304</v>
      </c>
      <c r="K30" s="10">
        <v>4580.7275968820622</v>
      </c>
      <c r="L30" s="11">
        <f t="shared" si="5"/>
        <v>248050.7524980951</v>
      </c>
      <c r="M30" s="11">
        <f t="shared" si="6"/>
        <v>-59935.018077178363</v>
      </c>
      <c r="N30" s="10">
        <f t="shared" si="3"/>
        <v>-8966.0396442372585</v>
      </c>
      <c r="O30" s="11">
        <v>-542477.00975254353</v>
      </c>
      <c r="Q30" s="4"/>
      <c r="R30" s="13"/>
    </row>
    <row r="31" spans="2:18" ht="14.5" thickBot="1">
      <c r="B31" s="9">
        <v>2046</v>
      </c>
      <c r="C31" s="10">
        <v>-542477.00975254353</v>
      </c>
      <c r="D31" s="10">
        <v>105227.88569145119</v>
      </c>
      <c r="E31" s="10">
        <v>7297.2240152577106</v>
      </c>
      <c r="F31" s="10">
        <v>78402.857807364795</v>
      </c>
      <c r="G31" s="10">
        <v>79.647477627760949</v>
      </c>
      <c r="H31" s="10">
        <v>1480.6946530025539</v>
      </c>
      <c r="I31" s="11">
        <f t="shared" si="4"/>
        <v>192488.30964470402</v>
      </c>
      <c r="J31" s="10">
        <v>250176.60083372044</v>
      </c>
      <c r="K31" s="10">
        <v>4694.0017230274852</v>
      </c>
      <c r="L31" s="11">
        <f t="shared" si="5"/>
        <v>254870.60255674794</v>
      </c>
      <c r="M31" s="11">
        <f t="shared" si="6"/>
        <v>-62382.292912043922</v>
      </c>
      <c r="N31" s="10">
        <f t="shared" si="3"/>
        <v>-10079.054381930036</v>
      </c>
      <c r="O31" s="11">
        <v>-614938.35704651754</v>
      </c>
      <c r="Q31" s="4"/>
      <c r="R31" s="13"/>
    </row>
    <row r="32" spans="2:18" ht="14.5" thickBot="1">
      <c r="B32" s="9">
        <v>2047</v>
      </c>
      <c r="C32" s="10">
        <v>-614938.35704651743</v>
      </c>
      <c r="D32" s="10">
        <v>107661.73630068703</v>
      </c>
      <c r="E32" s="10">
        <v>7465.7541730544244</v>
      </c>
      <c r="F32" s="10">
        <v>80344.04705690642</v>
      </c>
      <c r="G32" s="10">
        <v>35.034433127191555</v>
      </c>
      <c r="H32" s="10">
        <v>1498.7097831248275</v>
      </c>
      <c r="I32" s="11">
        <f t="shared" si="4"/>
        <v>197005.28174689988</v>
      </c>
      <c r="J32" s="10">
        <v>257104.14855691884</v>
      </c>
      <c r="K32" s="10">
        <v>4808.7856493988256</v>
      </c>
      <c r="L32" s="11">
        <f t="shared" si="5"/>
        <v>261912.93420631767</v>
      </c>
      <c r="M32" s="11">
        <f t="shared" si="6"/>
        <v>-64907.65245941779</v>
      </c>
      <c r="N32" s="10">
        <f t="shared" si="3"/>
        <v>-11246.640703327605</v>
      </c>
      <c r="O32" s="11">
        <v>-691092.65020926285</v>
      </c>
      <c r="Q32" s="4"/>
      <c r="R32" s="13"/>
    </row>
    <row r="33" spans="2:18" ht="14.5" thickBot="1">
      <c r="B33" s="9">
        <v>2048</v>
      </c>
      <c r="C33" s="10">
        <v>-691092.65020926285</v>
      </c>
      <c r="D33" s="10">
        <v>110129.45860913733</v>
      </c>
      <c r="E33" s="10">
        <v>7636.6024513499478</v>
      </c>
      <c r="F33" s="10">
        <v>82298.307074732176</v>
      </c>
      <c r="G33" s="10">
        <v>10.22001264453279</v>
      </c>
      <c r="H33" s="10">
        <v>1516.7249132471009</v>
      </c>
      <c r="I33" s="11">
        <f t="shared" si="4"/>
        <v>201591.31306111108</v>
      </c>
      <c r="J33" s="10">
        <v>264184.77704747586</v>
      </c>
      <c r="K33" s="10">
        <v>4926.5121019937924</v>
      </c>
      <c r="L33" s="11">
        <f t="shared" si="5"/>
        <v>269111.28914946964</v>
      </c>
      <c r="M33" s="11">
        <f t="shared" si="6"/>
        <v>-67519.976088358555</v>
      </c>
      <c r="N33" s="10">
        <f t="shared" si="3"/>
        <v>-12578.412209299277</v>
      </c>
      <c r="O33" s="11">
        <v>-771191.03850692068</v>
      </c>
      <c r="Q33" s="4"/>
      <c r="R33" s="13"/>
    </row>
    <row r="34" spans="2:18" ht="14.5" thickBot="1">
      <c r="B34" s="9">
        <v>2049</v>
      </c>
      <c r="C34" s="10">
        <v>-771191.03850692068</v>
      </c>
      <c r="D34" s="10">
        <v>112658.16679533766</v>
      </c>
      <c r="E34" s="10">
        <v>7811.6894912709449</v>
      </c>
      <c r="F34" s="10">
        <v>84305.971529725648</v>
      </c>
      <c r="G34" s="10">
        <v>0</v>
      </c>
      <c r="H34" s="10">
        <v>1534.7400433693747</v>
      </c>
      <c r="I34" s="11">
        <f t="shared" si="4"/>
        <v>206310.56785970365</v>
      </c>
      <c r="J34" s="10">
        <v>271447.90015675081</v>
      </c>
      <c r="K34" s="10">
        <v>5046.9876854751801</v>
      </c>
      <c r="L34" s="11">
        <f t="shared" si="5"/>
        <v>276494.88784222602</v>
      </c>
      <c r="M34" s="11">
        <f t="shared" si="6"/>
        <v>-70184.319982522371</v>
      </c>
      <c r="N34" s="10">
        <f t="shared" si="3"/>
        <v>-13984.881216024049</v>
      </c>
      <c r="O34" s="11">
        <v>-855360.23970546713</v>
      </c>
      <c r="Q34" s="4"/>
      <c r="R34" s="13"/>
    </row>
    <row r="35" spans="2:18" ht="14.5" thickBot="1">
      <c r="B35" s="9">
        <v>2050</v>
      </c>
      <c r="C35" s="10">
        <v>-855360.23970546701</v>
      </c>
      <c r="D35" s="10">
        <v>115211.65819144719</v>
      </c>
      <c r="E35" s="10">
        <v>7988.4684518026033</v>
      </c>
      <c r="F35" s="10">
        <v>86368.320082567763</v>
      </c>
      <c r="G35" s="10">
        <v>0</v>
      </c>
      <c r="H35" s="10">
        <v>1552.7551734916483</v>
      </c>
      <c r="I35" s="11">
        <f t="shared" si="4"/>
        <v>211121.20189930921</v>
      </c>
      <c r="J35" s="10">
        <v>278917.22440413153</v>
      </c>
      <c r="K35" s="10">
        <v>5170.5205543762077</v>
      </c>
      <c r="L35" s="11">
        <f t="shared" si="5"/>
        <v>284087.74495850771</v>
      </c>
      <c r="M35" s="11">
        <f t="shared" si="6"/>
        <v>-72966.543059198506</v>
      </c>
      <c r="N35" s="10">
        <f t="shared" si="3"/>
        <v>-15468.91413728951</v>
      </c>
      <c r="O35" s="11">
        <v>-943795.69690195506</v>
      </c>
      <c r="Q35" s="4"/>
      <c r="R35" s="13"/>
    </row>
    <row r="36" spans="2:18" ht="14.5" thickBot="1">
      <c r="B36" s="9">
        <v>2051</v>
      </c>
      <c r="C36" s="10">
        <v>-943795.69690195518</v>
      </c>
      <c r="D36" s="10">
        <v>117835.3943511628</v>
      </c>
      <c r="E36" s="10">
        <v>8170.1547506064244</v>
      </c>
      <c r="F36" s="10">
        <v>88533.98279985704</v>
      </c>
      <c r="G36" s="10">
        <v>0</v>
      </c>
      <c r="H36" s="10">
        <v>1570.7703036139217</v>
      </c>
      <c r="I36" s="11">
        <f t="shared" si="4"/>
        <v>216110.30220524018</v>
      </c>
      <c r="J36" s="10">
        <v>286646.13264680607</v>
      </c>
      <c r="K36" s="10">
        <v>5298.0650191834729</v>
      </c>
      <c r="L36" s="11">
        <f t="shared" si="5"/>
        <v>291944.19766598957</v>
      </c>
      <c r="M36" s="11">
        <f t="shared" si="6"/>
        <v>-75833.895460749394</v>
      </c>
      <c r="N36" s="10">
        <f t="shared" si="3"/>
        <v>-17027.683013892965</v>
      </c>
      <c r="O36" s="11">
        <v>-1036657.2753765977</v>
      </c>
      <c r="Q36" s="4"/>
      <c r="R36" s="13"/>
    </row>
    <row r="37" spans="2:18" ht="14.5" thickBot="1">
      <c r="B37" s="9">
        <v>2052</v>
      </c>
      <c r="C37" s="10">
        <v>-1036657.2753765975</v>
      </c>
      <c r="D37" s="10">
        <v>120509.24072501797</v>
      </c>
      <c r="E37" s="10">
        <v>8355.3084654899358</v>
      </c>
      <c r="F37" s="10">
        <v>90678.256558117864</v>
      </c>
      <c r="G37" s="10">
        <v>0</v>
      </c>
      <c r="H37" s="10">
        <v>1588.785433736195</v>
      </c>
      <c r="I37" s="11">
        <f t="shared" si="4"/>
        <v>221131.59118236197</v>
      </c>
      <c r="J37" s="10">
        <v>294564.29897691996</v>
      </c>
      <c r="K37" s="10">
        <v>5428.4435168883037</v>
      </c>
      <c r="L37" s="11">
        <f t="shared" si="5"/>
        <v>299992.74249380827</v>
      </c>
      <c r="M37" s="11">
        <f t="shared" si="6"/>
        <v>-78861.151311446301</v>
      </c>
      <c r="N37" s="10">
        <f t="shared" si="3"/>
        <v>-18664.609163045883</v>
      </c>
      <c r="O37" s="11">
        <v>-1134183.0358510897</v>
      </c>
      <c r="Q37" s="4"/>
      <c r="R37" s="13"/>
    </row>
    <row r="38" spans="2:18" ht="14.5" thickBot="1">
      <c r="B38" s="9">
        <v>2053</v>
      </c>
      <c r="C38" s="10">
        <v>-1134183.03585109</v>
      </c>
      <c r="D38" s="10">
        <v>123232.36200019378</v>
      </c>
      <c r="E38" s="10">
        <v>8543.9323454965452</v>
      </c>
      <c r="F38" s="10">
        <v>92845.241672245276</v>
      </c>
      <c r="G38" s="10">
        <v>0</v>
      </c>
      <c r="H38" s="10">
        <v>1606.8005638584684</v>
      </c>
      <c r="I38" s="11">
        <f t="shared" si="4"/>
        <v>226228.33658179408</v>
      </c>
      <c r="J38" s="10">
        <v>302578.90688275965</v>
      </c>
      <c r="K38" s="10">
        <v>5560.7829038436739</v>
      </c>
      <c r="L38" s="11">
        <f t="shared" si="5"/>
        <v>308139.68978660333</v>
      </c>
      <c r="M38" s="11">
        <f t="shared" si="6"/>
        <v>-81911.353204809246</v>
      </c>
      <c r="N38" s="10">
        <f t="shared" si="3"/>
        <v>-20382.633963634493</v>
      </c>
      <c r="O38" s="11">
        <v>-1236477.0230195338</v>
      </c>
      <c r="Q38" s="4"/>
      <c r="R38" s="13"/>
    </row>
    <row r="39" spans="2:18" ht="14.5" thickBot="1">
      <c r="B39" s="9">
        <v>2054</v>
      </c>
      <c r="C39" s="10">
        <v>-1236477.0230195341</v>
      </c>
      <c r="D39" s="10">
        <v>126022.91719468523</v>
      </c>
      <c r="E39" s="10">
        <v>8737.2306828681049</v>
      </c>
      <c r="F39" s="10">
        <v>95101.481234798222</v>
      </c>
      <c r="G39" s="10">
        <v>0</v>
      </c>
      <c r="H39" s="10">
        <v>1624.815693980742</v>
      </c>
      <c r="I39" s="11">
        <f t="shared" si="4"/>
        <v>231486.44480633232</v>
      </c>
      <c r="J39" s="10">
        <v>310761.46027434146</v>
      </c>
      <c r="K39" s="10">
        <v>5695.7131377472379</v>
      </c>
      <c r="L39" s="11">
        <f t="shared" si="5"/>
        <v>316457.17341208871</v>
      </c>
      <c r="M39" s="11">
        <f t="shared" si="6"/>
        <v>-84970.728605756391</v>
      </c>
      <c r="N39" s="10">
        <f t="shared" si="3"/>
        <v>-22183.44261642592</v>
      </c>
      <c r="O39" s="11">
        <v>-1343631.1942417163</v>
      </c>
      <c r="Q39" s="4"/>
      <c r="R39" s="13"/>
    </row>
    <row r="40" spans="2:18" ht="14.5" thickBot="1">
      <c r="B40" s="9">
        <v>2055</v>
      </c>
      <c r="C40" s="10">
        <v>-1343631.1942417161</v>
      </c>
      <c r="D40" s="10">
        <v>128873.20389045047</v>
      </c>
      <c r="E40" s="10">
        <v>8934.6792472746947</v>
      </c>
      <c r="F40" s="10">
        <v>97360.22511384105</v>
      </c>
      <c r="G40" s="10">
        <v>0</v>
      </c>
      <c r="H40" s="10">
        <v>1642.8308241030156</v>
      </c>
      <c r="I40" s="11">
        <f t="shared" si="4"/>
        <v>236810.93907566924</v>
      </c>
      <c r="J40" s="10">
        <v>319089.16025824472</v>
      </c>
      <c r="K40" s="10">
        <v>5833.3119338312472</v>
      </c>
      <c r="L40" s="11">
        <f t="shared" si="5"/>
        <v>324922.47219207598</v>
      </c>
      <c r="M40" s="11">
        <f t="shared" si="6"/>
        <v>-88111.533116406732</v>
      </c>
      <c r="N40" s="10">
        <f t="shared" si="3"/>
        <v>-24069.256742501631</v>
      </c>
      <c r="O40" s="11">
        <v>-1455811.9841006245</v>
      </c>
      <c r="Q40" s="4"/>
      <c r="R40" s="13"/>
    </row>
    <row r="41" spans="2:18" ht="14.5" thickBot="1">
      <c r="B41" s="9">
        <v>2056</v>
      </c>
      <c r="C41" s="10">
        <v>-1455811.9841006247</v>
      </c>
      <c r="D41" s="10">
        <v>131796.99338522024</v>
      </c>
      <c r="E41" s="10">
        <v>9137.2363430051537</v>
      </c>
      <c r="F41" s="10">
        <v>99728.249826833344</v>
      </c>
      <c r="G41" s="10">
        <v>0</v>
      </c>
      <c r="H41" s="10">
        <v>1660.8459542252892</v>
      </c>
      <c r="I41" s="11">
        <f t="shared" si="4"/>
        <v>242323.32550928401</v>
      </c>
      <c r="J41" s="10">
        <v>327611.9201971736</v>
      </c>
      <c r="K41" s="10">
        <v>5974.2190178847504</v>
      </c>
      <c r="L41" s="11">
        <f t="shared" si="5"/>
        <v>333586.13921505836</v>
      </c>
      <c r="M41" s="11">
        <f t="shared" si="6"/>
        <v>-91262.813705774344</v>
      </c>
      <c r="N41" s="10">
        <f t="shared" si="3"/>
        <v>-26042.347793157678</v>
      </c>
      <c r="O41" s="11">
        <v>-1573117.1455995569</v>
      </c>
      <c r="Q41" s="4"/>
      <c r="R41" s="13"/>
    </row>
    <row r="42" spans="2:18" ht="14.5" thickBot="1">
      <c r="B42" s="9">
        <v>2057</v>
      </c>
      <c r="C42" s="10">
        <v>-1573117.1455995569</v>
      </c>
      <c r="D42" s="10">
        <v>134783.11926463392</v>
      </c>
      <c r="E42" s="10">
        <v>9344.0702461406454</v>
      </c>
      <c r="F42" s="10">
        <v>102088.55187878746</v>
      </c>
      <c r="G42" s="10">
        <v>0</v>
      </c>
      <c r="H42" s="10">
        <v>1678.8610843475628</v>
      </c>
      <c r="I42" s="11">
        <f t="shared" si="4"/>
        <v>247894.60247390959</v>
      </c>
      <c r="J42" s="10">
        <v>336224.90618848108</v>
      </c>
      <c r="K42" s="10">
        <v>6116.8966960603657</v>
      </c>
      <c r="L42" s="11">
        <f t="shared" si="5"/>
        <v>342341.80288454145</v>
      </c>
      <c r="M42" s="11">
        <f t="shared" si="6"/>
        <v>-94447.200410631864</v>
      </c>
      <c r="N42" s="10">
        <f t="shared" si="3"/>
        <v>-28104.607539603254</v>
      </c>
      <c r="O42" s="11">
        <v>-1695668.9535497921</v>
      </c>
      <c r="Q42" s="4"/>
      <c r="R42" s="13"/>
    </row>
    <row r="43" spans="2:18" ht="14.5" thickBot="1">
      <c r="B43" s="9">
        <v>2058</v>
      </c>
      <c r="C43" s="10">
        <v>-1695668.9535497921</v>
      </c>
      <c r="D43" s="10">
        <v>137821.66186280057</v>
      </c>
      <c r="E43" s="10">
        <v>9554.5523191634547</v>
      </c>
      <c r="F43" s="10">
        <v>104474.07609557992</v>
      </c>
      <c r="G43" s="10">
        <v>0</v>
      </c>
      <c r="H43" s="10">
        <v>1696.8762144698362</v>
      </c>
      <c r="I43" s="11">
        <f t="shared" si="4"/>
        <v>253547.16649201378</v>
      </c>
      <c r="J43" s="10">
        <v>344897.71013483923</v>
      </c>
      <c r="K43" s="10">
        <v>6260.8339141815368</v>
      </c>
      <c r="L43" s="11">
        <f t="shared" si="5"/>
        <v>351158.54404902074</v>
      </c>
      <c r="M43" s="11">
        <f t="shared" si="6"/>
        <v>-97611.377557006956</v>
      </c>
      <c r="N43" s="10">
        <f t="shared" si="3"/>
        <v>-30257.694446287816</v>
      </c>
      <c r="O43" s="11">
        <v>-1823538.025553087</v>
      </c>
      <c r="Q43" s="4"/>
      <c r="R43" s="13"/>
    </row>
    <row r="44" spans="2:18" ht="14.5" thickBot="1">
      <c r="B44" s="9">
        <v>2059</v>
      </c>
      <c r="C44" s="10">
        <v>-1823538.025553087</v>
      </c>
      <c r="D44" s="10">
        <v>140941.17145874081</v>
      </c>
      <c r="E44" s="10">
        <v>9770.6287512943036</v>
      </c>
      <c r="F44" s="10">
        <v>106958.63406514992</v>
      </c>
      <c r="G44" s="10">
        <v>0</v>
      </c>
      <c r="H44" s="10">
        <v>1714.8913445921098</v>
      </c>
      <c r="I44" s="11">
        <f t="shared" si="4"/>
        <v>259385.32561977717</v>
      </c>
      <c r="J44" s="10">
        <v>353714.3101522486</v>
      </c>
      <c r="K44" s="10">
        <v>6407.539928021929</v>
      </c>
      <c r="L44" s="11">
        <f t="shared" si="5"/>
        <v>360121.85008027055</v>
      </c>
      <c r="M44" s="11">
        <f t="shared" si="6"/>
        <v>-100736.52446049338</v>
      </c>
      <c r="N44" s="10">
        <f t="shared" si="3"/>
        <v>-32502.670145459007</v>
      </c>
      <c r="O44" s="11">
        <v>-1956777.2201590394</v>
      </c>
      <c r="Q44" s="4"/>
      <c r="R44" s="13"/>
    </row>
    <row r="45" spans="2:18" ht="14.5" thickBot="1">
      <c r="B45" s="9">
        <v>2060</v>
      </c>
      <c r="C45" s="10">
        <v>-1956777.2201590394</v>
      </c>
      <c r="D45" s="10">
        <v>144113.56236774623</v>
      </c>
      <c r="E45" s="10">
        <v>9990.3632394831693</v>
      </c>
      <c r="F45" s="10">
        <v>109493.245750438</v>
      </c>
      <c r="G45" s="10">
        <v>0</v>
      </c>
      <c r="H45" s="10">
        <v>1732.9064747143834</v>
      </c>
      <c r="I45" s="11">
        <f t="shared" si="4"/>
        <v>265330.07783238182</v>
      </c>
      <c r="J45" s="10">
        <v>362692.93279705493</v>
      </c>
      <c r="K45" s="10">
        <v>6557.1348058933299</v>
      </c>
      <c r="L45" s="11">
        <f t="shared" si="5"/>
        <v>369250.06760294829</v>
      </c>
      <c r="M45" s="11">
        <f t="shared" si="6"/>
        <v>-103919.98977056646</v>
      </c>
      <c r="N45" s="10">
        <f t="shared" si="3"/>
        <v>-34841.295712145278</v>
      </c>
      <c r="O45" s="11">
        <v>-2095538.5056417512</v>
      </c>
      <c r="Q45" s="4"/>
      <c r="R45" s="13"/>
    </row>
  </sheetData>
  <mergeCells count="7">
    <mergeCell ref="O6:O7"/>
    <mergeCell ref="B6:B7"/>
    <mergeCell ref="C6:C7"/>
    <mergeCell ref="D6:I6"/>
    <mergeCell ref="J6:L6"/>
    <mergeCell ref="M6:M7"/>
    <mergeCell ref="N6:N7"/>
  </mergeCells>
  <pageMargins left="0.7" right="0.7" top="0.75" bottom="0.75" header="0.3" footer="0.3"/>
  <pageSetup paperSize="9" orientation="portrait" r:id="rId1"/>
  <ignoredErrors>
    <ignoredError sqref="I8:I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5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9" width="7.54296875" style="2" customWidth="1"/>
    <col min="10" max="10" width="9.1796875" style="2"/>
    <col min="11" max="11" width="16.7265625" style="2" bestFit="1" customWidth="1"/>
    <col min="12" max="16384" width="9.1796875" style="2"/>
  </cols>
  <sheetData>
    <row r="1" spans="1:12">
      <c r="B1" s="6"/>
      <c r="C1" s="7"/>
      <c r="D1" s="7"/>
      <c r="E1" s="7"/>
      <c r="F1" s="7"/>
      <c r="G1" s="7"/>
      <c r="H1" s="7"/>
    </row>
    <row r="2" spans="1:12">
      <c r="A2" s="5"/>
      <c r="B2" s="6"/>
      <c r="C2" s="7"/>
      <c r="D2" s="7"/>
      <c r="E2" s="7"/>
      <c r="F2" s="7"/>
      <c r="G2" s="7"/>
      <c r="H2" s="7"/>
    </row>
    <row r="3" spans="1:12" s="3" customFormat="1">
      <c r="B3" s="6"/>
      <c r="C3" s="7"/>
      <c r="D3" s="7"/>
      <c r="E3" s="7"/>
      <c r="F3" s="7"/>
      <c r="G3" s="7"/>
      <c r="H3" s="7"/>
      <c r="I3" s="7"/>
    </row>
    <row r="4" spans="1:12">
      <c r="B4" s="6"/>
      <c r="C4" s="7"/>
      <c r="D4" s="7"/>
      <c r="E4" s="7"/>
      <c r="F4" s="7"/>
      <c r="G4" s="7"/>
      <c r="H4" s="7"/>
    </row>
    <row r="5" spans="1:12" ht="14.5" thickBot="1">
      <c r="B5" s="6"/>
      <c r="C5" s="14"/>
      <c r="D5" s="14"/>
      <c r="E5" s="19" t="s">
        <v>32</v>
      </c>
      <c r="F5" s="14"/>
      <c r="G5" s="15"/>
      <c r="H5" s="14"/>
      <c r="I5" s="16"/>
    </row>
    <row r="6" spans="1:12" ht="15" customHeight="1" thickBot="1">
      <c r="B6" s="33" t="s">
        <v>6</v>
      </c>
      <c r="C6" s="33" t="s">
        <v>26</v>
      </c>
      <c r="D6" s="33"/>
      <c r="E6" s="33"/>
      <c r="F6" s="33"/>
      <c r="G6" s="33"/>
      <c r="H6" s="33" t="s">
        <v>27</v>
      </c>
      <c r="I6" s="33" t="s">
        <v>28</v>
      </c>
    </row>
    <row r="7" spans="1:12" ht="82.5" customHeight="1" thickBot="1">
      <c r="B7" s="33"/>
      <c r="C7" s="17" t="s">
        <v>19</v>
      </c>
      <c r="D7" s="17" t="s">
        <v>20</v>
      </c>
      <c r="E7" s="17" t="s">
        <v>21</v>
      </c>
      <c r="F7" s="17" t="s">
        <v>29</v>
      </c>
      <c r="G7" s="17" t="s">
        <v>30</v>
      </c>
      <c r="H7" s="33"/>
      <c r="I7" s="33"/>
    </row>
    <row r="8" spans="1:12" ht="15" thickBot="1">
      <c r="B8" s="9">
        <v>2023</v>
      </c>
      <c r="C8" s="10">
        <v>4194.9658195560878</v>
      </c>
      <c r="D8" s="10">
        <v>42725.91863779386</v>
      </c>
      <c r="E8" s="10">
        <v>8014.6838135833541</v>
      </c>
      <c r="F8" s="10">
        <v>16693.750789101701</v>
      </c>
      <c r="G8" s="10">
        <f>SUM(C8:F8)</f>
        <v>71629.319060035006</v>
      </c>
      <c r="H8" s="10">
        <v>15739.955694989541</v>
      </c>
      <c r="I8" s="11">
        <f>G8-H8</f>
        <v>55889.363365045465</v>
      </c>
      <c r="J8" s="12"/>
      <c r="K8" s="4"/>
      <c r="L8" s="13"/>
    </row>
    <row r="9" spans="1:12" ht="15" thickBot="1">
      <c r="B9" s="9">
        <v>2024</v>
      </c>
      <c r="C9" s="10">
        <v>4300.9164023365647</v>
      </c>
      <c r="D9" s="10">
        <v>44441.652650262979</v>
      </c>
      <c r="E9" s="10">
        <v>7886.2804678437114</v>
      </c>
      <c r="F9" s="10">
        <v>17290.241674672397</v>
      </c>
      <c r="G9" s="10">
        <f t="shared" ref="G9:G45" si="0">SUM(C9:F9)</f>
        <v>73919.091195115645</v>
      </c>
      <c r="H9" s="10">
        <v>14007.941566787778</v>
      </c>
      <c r="I9" s="11">
        <f t="shared" ref="I9:I45" si="1">G9-H9</f>
        <v>59911.149628327868</v>
      </c>
      <c r="J9" s="12"/>
      <c r="K9" s="4"/>
      <c r="L9" s="13"/>
    </row>
    <row r="10" spans="1:12" ht="15" thickBot="1">
      <c r="B10" s="9">
        <v>2025</v>
      </c>
      <c r="C10" s="10">
        <v>4408.7320017879383</v>
      </c>
      <c r="D10" s="10">
        <v>45593.591614383469</v>
      </c>
      <c r="E10" s="10">
        <v>7701.2777602720362</v>
      </c>
      <c r="F10" s="10">
        <v>17965.894854468159</v>
      </c>
      <c r="G10" s="10">
        <f t="shared" si="0"/>
        <v>75669.496230911609</v>
      </c>
      <c r="H10" s="10">
        <v>11727.907234102267</v>
      </c>
      <c r="I10" s="11">
        <f t="shared" si="1"/>
        <v>63941.58899680934</v>
      </c>
      <c r="J10" s="12"/>
      <c r="K10" s="4"/>
      <c r="L10" s="13"/>
    </row>
    <row r="11" spans="1:12" ht="15" thickBot="1">
      <c r="B11" s="9">
        <v>2026</v>
      </c>
      <c r="C11" s="10">
        <v>4517.1121742536552</v>
      </c>
      <c r="D11" s="10">
        <v>46740.951204476311</v>
      </c>
      <c r="E11" s="10">
        <v>7428.8121484106005</v>
      </c>
      <c r="F11" s="10">
        <v>17515.206205308212</v>
      </c>
      <c r="G11" s="10">
        <f t="shared" si="0"/>
        <v>76202.081732448773</v>
      </c>
      <c r="H11" s="10">
        <v>7942.7732897516989</v>
      </c>
      <c r="I11" s="11">
        <f t="shared" si="1"/>
        <v>68259.308442697074</v>
      </c>
      <c r="J11" s="12"/>
      <c r="K11" s="4"/>
      <c r="L11" s="13"/>
    </row>
    <row r="12" spans="1:12" ht="15" thickBot="1">
      <c r="B12" s="9">
        <v>2027</v>
      </c>
      <c r="C12" s="10">
        <v>4627.785216082616</v>
      </c>
      <c r="D12" s="10">
        <v>47912.907364924278</v>
      </c>
      <c r="E12" s="10">
        <v>7098.1210337496641</v>
      </c>
      <c r="F12" s="10">
        <v>18134.990327556763</v>
      </c>
      <c r="G12" s="10">
        <f t="shared" si="0"/>
        <v>77773.80394231333</v>
      </c>
      <c r="H12" s="10">
        <v>5307.0573956821736</v>
      </c>
      <c r="I12" s="11">
        <f t="shared" si="1"/>
        <v>72466.746546631155</v>
      </c>
      <c r="J12" s="12"/>
      <c r="K12" s="4"/>
      <c r="L12" s="13"/>
    </row>
    <row r="13" spans="1:12" ht="15" thickBot="1">
      <c r="B13" s="9">
        <v>2028</v>
      </c>
      <c r="C13" s="10">
        <v>4740.7115574345034</v>
      </c>
      <c r="D13" s="10">
        <v>50207.201895984268</v>
      </c>
      <c r="E13" s="10">
        <v>6692.4226684158011</v>
      </c>
      <c r="F13" s="10">
        <v>18726.209820318822</v>
      </c>
      <c r="G13" s="10">
        <f t="shared" si="0"/>
        <v>80366.545942153389</v>
      </c>
      <c r="H13" s="10">
        <v>3716.36823437556</v>
      </c>
      <c r="I13" s="11">
        <f t="shared" si="1"/>
        <v>76650.177707777824</v>
      </c>
      <c r="J13" s="12"/>
      <c r="K13" s="4"/>
      <c r="L13" s="13"/>
    </row>
    <row r="14" spans="1:12" ht="15" thickBot="1">
      <c r="B14" s="9">
        <v>2029</v>
      </c>
      <c r="C14" s="10">
        <v>4857.9726737309311</v>
      </c>
      <c r="D14" s="10">
        <v>51474.856252027035</v>
      </c>
      <c r="E14" s="10">
        <v>6251.722390474044</v>
      </c>
      <c r="F14" s="10">
        <v>17963.183003226342</v>
      </c>
      <c r="G14" s="10">
        <f t="shared" si="0"/>
        <v>80547.734319458352</v>
      </c>
      <c r="H14" s="10">
        <v>0</v>
      </c>
      <c r="I14" s="11">
        <f t="shared" si="1"/>
        <v>80547.734319458352</v>
      </c>
      <c r="J14" s="12"/>
      <c r="K14" s="4"/>
      <c r="L14" s="13"/>
    </row>
    <row r="15" spans="1:12" ht="15" thickBot="1">
      <c r="B15" s="9">
        <v>2030</v>
      </c>
      <c r="C15" s="10">
        <v>4977.8390940046165</v>
      </c>
      <c r="D15" s="10">
        <v>52769.524281894126</v>
      </c>
      <c r="E15" s="10">
        <v>5731.7094137602035</v>
      </c>
      <c r="F15" s="10">
        <v>18202.552605085744</v>
      </c>
      <c r="G15" s="10">
        <f t="shared" si="0"/>
        <v>81681.625394744682</v>
      </c>
      <c r="H15" s="10">
        <v>0</v>
      </c>
      <c r="I15" s="11">
        <f t="shared" si="1"/>
        <v>81681.625394744682</v>
      </c>
      <c r="J15" s="12"/>
      <c r="K15" s="4"/>
      <c r="L15" s="13"/>
    </row>
    <row r="16" spans="1:12" ht="15" thickBot="1">
      <c r="B16" s="9">
        <v>2031</v>
      </c>
      <c r="C16" s="10">
        <v>5102.3541502700573</v>
      </c>
      <c r="D16" s="10">
        <v>54112.881196265233</v>
      </c>
      <c r="E16" s="10">
        <v>5205.1401627940359</v>
      </c>
      <c r="F16" s="10">
        <v>18463.796045991894</v>
      </c>
      <c r="G16" s="10">
        <f t="shared" si="0"/>
        <v>82884.171555321227</v>
      </c>
      <c r="H16" s="10">
        <v>0</v>
      </c>
      <c r="I16" s="11">
        <f t="shared" si="1"/>
        <v>82884.171555321227</v>
      </c>
      <c r="J16" s="12"/>
      <c r="K16" s="4"/>
      <c r="L16" s="13"/>
    </row>
    <row r="17" spans="2:12" ht="15" thickBot="1">
      <c r="B17" s="9">
        <v>2032</v>
      </c>
      <c r="C17" s="10">
        <v>5229.5551908044472</v>
      </c>
      <c r="D17" s="10">
        <v>55487.307997433301</v>
      </c>
      <c r="E17" s="10">
        <v>4682.4997039096497</v>
      </c>
      <c r="F17" s="10">
        <v>18248.170057621654</v>
      </c>
      <c r="G17" s="10">
        <f t="shared" si="0"/>
        <v>83647.532949769055</v>
      </c>
      <c r="H17" s="10">
        <v>0</v>
      </c>
      <c r="I17" s="11">
        <f t="shared" si="1"/>
        <v>83647.532949769055</v>
      </c>
      <c r="J17" s="12"/>
      <c r="K17" s="4"/>
      <c r="L17" s="13"/>
    </row>
    <row r="18" spans="2:12" ht="15" thickBot="1">
      <c r="B18" s="9">
        <v>2033</v>
      </c>
      <c r="C18" s="10">
        <v>5359.6495591035182</v>
      </c>
      <c r="D18" s="10">
        <v>56898.783896893729</v>
      </c>
      <c r="E18" s="10">
        <v>4159.4807474863774</v>
      </c>
      <c r="F18" s="10">
        <v>17752.429534500785</v>
      </c>
      <c r="G18" s="10">
        <f t="shared" si="0"/>
        <v>84170.343737984411</v>
      </c>
      <c r="H18" s="10">
        <v>0</v>
      </c>
      <c r="I18" s="11">
        <f t="shared" si="1"/>
        <v>84170.343737984411</v>
      </c>
      <c r="J18" s="12"/>
      <c r="K18" s="4"/>
      <c r="L18" s="13"/>
    </row>
    <row r="19" spans="2:12" ht="15" thickBot="1">
      <c r="B19" s="9">
        <v>2034</v>
      </c>
      <c r="C19" s="10">
        <v>5493.0999045420313</v>
      </c>
      <c r="D19" s="10">
        <v>58354.446148039897</v>
      </c>
      <c r="E19" s="10">
        <v>3640.6626942619532</v>
      </c>
      <c r="F19" s="10">
        <v>16763.788262752241</v>
      </c>
      <c r="G19" s="10">
        <f t="shared" si="0"/>
        <v>84251.997009596118</v>
      </c>
      <c r="H19" s="10">
        <v>0</v>
      </c>
      <c r="I19" s="11">
        <f t="shared" si="1"/>
        <v>84251.997009596118</v>
      </c>
      <c r="J19" s="12"/>
      <c r="K19" s="4"/>
      <c r="L19" s="13"/>
    </row>
    <row r="20" spans="2:12" ht="14.5" thickBot="1">
      <c r="B20" s="9">
        <v>2035</v>
      </c>
      <c r="C20" s="10">
        <v>5630.4960174658872</v>
      </c>
      <c r="D20" s="10">
        <v>59669.371825204587</v>
      </c>
      <c r="E20" s="10">
        <v>3131.805139274752</v>
      </c>
      <c r="F20" s="10">
        <v>15611.832709395789</v>
      </c>
      <c r="G20" s="10">
        <f t="shared" si="0"/>
        <v>84043.505691341023</v>
      </c>
      <c r="H20" s="10">
        <v>0</v>
      </c>
      <c r="I20" s="11">
        <f t="shared" si="1"/>
        <v>84043.505691341023</v>
      </c>
      <c r="K20" s="4"/>
      <c r="L20" s="13"/>
    </row>
    <row r="21" spans="2:12" ht="14.5" thickBot="1">
      <c r="B21" s="9">
        <v>2036</v>
      </c>
      <c r="C21" s="10">
        <v>5770.4281168066827</v>
      </c>
      <c r="D21" s="10">
        <v>61374.809062602966</v>
      </c>
      <c r="E21" s="10">
        <v>2640.3720645445424</v>
      </c>
      <c r="F21" s="10">
        <v>13909.128524261074</v>
      </c>
      <c r="G21" s="10">
        <f t="shared" si="0"/>
        <v>83694.737768215273</v>
      </c>
      <c r="H21" s="10">
        <v>0</v>
      </c>
      <c r="I21" s="11">
        <f t="shared" si="1"/>
        <v>83694.737768215273</v>
      </c>
      <c r="K21" s="4"/>
      <c r="L21" s="13"/>
    </row>
    <row r="22" spans="2:12" ht="14.5" thickBot="1">
      <c r="B22" s="9">
        <v>2037</v>
      </c>
      <c r="C22" s="10">
        <v>5913.2056710841352</v>
      </c>
      <c r="D22" s="10">
        <v>62942.404225349019</v>
      </c>
      <c r="E22" s="10">
        <v>2182.794072626672</v>
      </c>
      <c r="F22" s="10">
        <v>12041.362534762826</v>
      </c>
      <c r="G22" s="10">
        <f t="shared" si="0"/>
        <v>83079.766503822655</v>
      </c>
      <c r="H22" s="10">
        <v>0</v>
      </c>
      <c r="I22" s="11">
        <f t="shared" si="1"/>
        <v>83079.766503822655</v>
      </c>
      <c r="K22" s="4"/>
      <c r="L22" s="13"/>
    </row>
    <row r="23" spans="2:12" ht="14.5" thickBot="1">
      <c r="B23" s="9">
        <v>2038</v>
      </c>
      <c r="C23" s="10">
        <v>6057.0352299010547</v>
      </c>
      <c r="D23" s="10">
        <v>64514.879874856131</v>
      </c>
      <c r="E23" s="10">
        <v>1772.0217563176386</v>
      </c>
      <c r="F23" s="10">
        <v>11259.782877721997</v>
      </c>
      <c r="G23" s="10">
        <f t="shared" si="0"/>
        <v>83603.719738796819</v>
      </c>
      <c r="H23" s="10">
        <v>0</v>
      </c>
      <c r="I23" s="11">
        <f t="shared" si="1"/>
        <v>83603.719738796819</v>
      </c>
      <c r="K23" s="4"/>
      <c r="L23" s="13"/>
    </row>
    <row r="24" spans="2:12" ht="14.5" thickBot="1">
      <c r="B24" s="9">
        <v>2039</v>
      </c>
      <c r="C24" s="10">
        <v>6201.9848643660171</v>
      </c>
      <c r="D24" s="10">
        <v>66152.236261244048</v>
      </c>
      <c r="E24" s="10">
        <v>1416.6382276629165</v>
      </c>
      <c r="F24" s="10">
        <v>9057.4506336443956</v>
      </c>
      <c r="G24" s="10">
        <f t="shared" si="0"/>
        <v>82828.309986917389</v>
      </c>
      <c r="H24" s="10">
        <v>0</v>
      </c>
      <c r="I24" s="11">
        <f t="shared" si="1"/>
        <v>82828.309986917389</v>
      </c>
      <c r="K24" s="4"/>
      <c r="L24" s="13"/>
    </row>
    <row r="25" spans="2:12" ht="14.5" thickBot="1">
      <c r="B25" s="9">
        <v>2040</v>
      </c>
      <c r="C25" s="10">
        <v>6349.8624898381649</v>
      </c>
      <c r="D25" s="10">
        <v>67743.723040672747</v>
      </c>
      <c r="E25" s="10">
        <v>1118.8331214976727</v>
      </c>
      <c r="F25" s="10">
        <v>7056.9853143916553</v>
      </c>
      <c r="G25" s="10">
        <f t="shared" si="0"/>
        <v>82269.403966400248</v>
      </c>
      <c r="H25" s="10">
        <v>0</v>
      </c>
      <c r="I25" s="11">
        <f t="shared" si="1"/>
        <v>82269.403966400248</v>
      </c>
      <c r="K25" s="4"/>
      <c r="L25" s="13"/>
    </row>
    <row r="26" spans="2:12" ht="14.5" thickBot="1">
      <c r="B26" s="9">
        <v>2041</v>
      </c>
      <c r="C26" s="10">
        <v>6499.4824523532334</v>
      </c>
      <c r="D26" s="10">
        <v>69384.677950088735</v>
      </c>
      <c r="E26" s="10">
        <v>859.82397440503667</v>
      </c>
      <c r="F26" s="10">
        <v>6544.9314104633213</v>
      </c>
      <c r="G26" s="10">
        <f t="shared" si="0"/>
        <v>83288.915787310325</v>
      </c>
      <c r="H26" s="10">
        <v>0</v>
      </c>
      <c r="I26" s="11">
        <f t="shared" si="1"/>
        <v>83288.915787310325</v>
      </c>
      <c r="K26" s="4"/>
      <c r="L26" s="13"/>
    </row>
    <row r="27" spans="2:12" ht="14.5" thickBot="1">
      <c r="B27" s="9">
        <v>2042</v>
      </c>
      <c r="C27" s="10">
        <v>6653.5468299101012</v>
      </c>
      <c r="D27" s="10">
        <v>71138.611551324444</v>
      </c>
      <c r="E27" s="10">
        <v>611.79418784681138</v>
      </c>
      <c r="F27" s="10">
        <v>4979.5760860743712</v>
      </c>
      <c r="G27" s="10">
        <f t="shared" si="0"/>
        <v>83383.528655155736</v>
      </c>
      <c r="H27" s="10">
        <v>0</v>
      </c>
      <c r="I27" s="11">
        <f t="shared" si="1"/>
        <v>83383.528655155736</v>
      </c>
      <c r="K27" s="4"/>
      <c r="L27" s="13"/>
    </row>
    <row r="28" spans="2:12" ht="14.5" thickBot="1">
      <c r="B28" s="9">
        <v>2043</v>
      </c>
      <c r="C28" s="10">
        <v>6810.329798327456</v>
      </c>
      <c r="D28" s="10">
        <v>72904.930914885641</v>
      </c>
      <c r="E28" s="10">
        <v>420.04204482005406</v>
      </c>
      <c r="F28" s="10">
        <v>3446.3053728920504</v>
      </c>
      <c r="G28" s="10">
        <f t="shared" si="0"/>
        <v>83581.608130925204</v>
      </c>
      <c r="H28" s="10">
        <v>0</v>
      </c>
      <c r="I28" s="11">
        <f t="shared" si="1"/>
        <v>83581.608130925204</v>
      </c>
      <c r="K28" s="4"/>
      <c r="L28" s="13"/>
    </row>
    <row r="29" spans="2:12" ht="14.5" thickBot="1">
      <c r="B29" s="9">
        <v>2044</v>
      </c>
      <c r="C29" s="10">
        <v>6969.3150673073333</v>
      </c>
      <c r="D29" s="10">
        <v>74721.028350595065</v>
      </c>
      <c r="E29" s="10">
        <v>267.71257737048285</v>
      </c>
      <c r="F29" s="10">
        <v>2416.6116783397661</v>
      </c>
      <c r="G29" s="10">
        <f t="shared" si="0"/>
        <v>84374.667673612639</v>
      </c>
      <c r="H29" s="10">
        <v>0</v>
      </c>
      <c r="I29" s="11">
        <f t="shared" si="1"/>
        <v>84374.667673612639</v>
      </c>
      <c r="K29" s="4"/>
      <c r="L29" s="13"/>
    </row>
    <row r="30" spans="2:12" ht="14.5" thickBot="1">
      <c r="B30" s="9">
        <v>2045</v>
      </c>
      <c r="C30" s="10">
        <v>7131.7511066106536</v>
      </c>
      <c r="D30" s="10">
        <v>76526.561288138138</v>
      </c>
      <c r="E30" s="10">
        <v>155.37671734453102</v>
      </c>
      <c r="F30" s="10">
        <v>1530.2894631137858</v>
      </c>
      <c r="G30" s="10">
        <f t="shared" si="0"/>
        <v>85343.978575207118</v>
      </c>
      <c r="H30" s="10">
        <v>0</v>
      </c>
      <c r="I30" s="11">
        <f t="shared" si="1"/>
        <v>85343.978575207118</v>
      </c>
      <c r="K30" s="4"/>
      <c r="L30" s="13"/>
    </row>
    <row r="31" spans="2:12" ht="14.5" thickBot="1">
      <c r="B31" s="9">
        <v>2046</v>
      </c>
      <c r="C31" s="10">
        <v>7297.2240152577106</v>
      </c>
      <c r="D31" s="10">
        <v>78402.857807364795</v>
      </c>
      <c r="E31" s="10">
        <v>79.647477627760949</v>
      </c>
      <c r="F31" s="10">
        <v>811.14626364671597</v>
      </c>
      <c r="G31" s="10">
        <f t="shared" si="0"/>
        <v>86590.875563896989</v>
      </c>
      <c r="H31" s="10">
        <v>0</v>
      </c>
      <c r="I31" s="11">
        <f t="shared" si="1"/>
        <v>86590.875563896989</v>
      </c>
      <c r="K31" s="4"/>
      <c r="L31" s="13"/>
    </row>
    <row r="32" spans="2:12" ht="14.5" thickBot="1">
      <c r="B32" s="9">
        <v>2047</v>
      </c>
      <c r="C32" s="10">
        <v>7465.7541730544244</v>
      </c>
      <c r="D32" s="10">
        <v>80344.04705690642</v>
      </c>
      <c r="E32" s="10">
        <v>35.034433127191555</v>
      </c>
      <c r="F32" s="10">
        <v>451.17128150288664</v>
      </c>
      <c r="G32" s="10">
        <f t="shared" si="0"/>
        <v>88296.006944590918</v>
      </c>
      <c r="H32" s="10">
        <v>0</v>
      </c>
      <c r="I32" s="11">
        <f t="shared" si="1"/>
        <v>88296.006944590918</v>
      </c>
      <c r="K32" s="4"/>
      <c r="L32" s="13"/>
    </row>
    <row r="33" spans="2:12" ht="14.5" thickBot="1">
      <c r="B33" s="9">
        <v>2048</v>
      </c>
      <c r="C33" s="10">
        <v>7636.6024513499478</v>
      </c>
      <c r="D33" s="10">
        <v>82298.307074732176</v>
      </c>
      <c r="E33" s="10">
        <v>10.22001264453279</v>
      </c>
      <c r="F33" s="10">
        <v>185.81841171877801</v>
      </c>
      <c r="G33" s="10">
        <f t="shared" si="0"/>
        <v>90130.947950445436</v>
      </c>
      <c r="H33" s="10">
        <v>0</v>
      </c>
      <c r="I33" s="11">
        <f t="shared" si="1"/>
        <v>90130.947950445436</v>
      </c>
      <c r="K33" s="4"/>
      <c r="L33" s="13"/>
    </row>
    <row r="34" spans="2:12" ht="14.5" thickBot="1">
      <c r="B34" s="9">
        <v>2049</v>
      </c>
      <c r="C34" s="10">
        <v>7811.6894912709449</v>
      </c>
      <c r="D34" s="10">
        <v>84305.971529725648</v>
      </c>
      <c r="E34" s="10">
        <v>0</v>
      </c>
      <c r="F34" s="10">
        <v>0</v>
      </c>
      <c r="G34" s="10">
        <f t="shared" si="0"/>
        <v>92117.661020996587</v>
      </c>
      <c r="H34" s="10">
        <v>0</v>
      </c>
      <c r="I34" s="11">
        <f t="shared" si="1"/>
        <v>92117.661020996587</v>
      </c>
      <c r="K34" s="4"/>
      <c r="L34" s="13"/>
    </row>
    <row r="35" spans="2:12" ht="14.5" thickBot="1">
      <c r="B35" s="9">
        <v>2050</v>
      </c>
      <c r="C35" s="10">
        <v>7988.4684518026033</v>
      </c>
      <c r="D35" s="10">
        <v>86368.320082567763</v>
      </c>
      <c r="E35" s="10">
        <v>0</v>
      </c>
      <c r="F35" s="10">
        <v>0</v>
      </c>
      <c r="G35" s="10">
        <f t="shared" si="0"/>
        <v>94356.788534370367</v>
      </c>
      <c r="H35" s="10">
        <v>0</v>
      </c>
      <c r="I35" s="11">
        <f t="shared" si="1"/>
        <v>94356.788534370367</v>
      </c>
      <c r="K35" s="4"/>
      <c r="L35" s="13"/>
    </row>
    <row r="36" spans="2:12" ht="14.5" thickBot="1">
      <c r="B36" s="9">
        <v>2051</v>
      </c>
      <c r="C36" s="10">
        <v>8170.1547506064244</v>
      </c>
      <c r="D36" s="10">
        <v>88533.98279985704</v>
      </c>
      <c r="E36" s="10">
        <v>0</v>
      </c>
      <c r="F36" s="10">
        <v>0</v>
      </c>
      <c r="G36" s="10">
        <f t="shared" si="0"/>
        <v>96704.137550463463</v>
      </c>
      <c r="H36" s="10">
        <v>0</v>
      </c>
      <c r="I36" s="11">
        <f t="shared" si="1"/>
        <v>96704.137550463463</v>
      </c>
      <c r="K36" s="4"/>
      <c r="L36" s="13"/>
    </row>
    <row r="37" spans="2:12" ht="14.5" thickBot="1">
      <c r="B37" s="9">
        <v>2052</v>
      </c>
      <c r="C37" s="10">
        <v>8355.3084654899358</v>
      </c>
      <c r="D37" s="10">
        <v>90678.256558117864</v>
      </c>
      <c r="E37" s="10">
        <v>0</v>
      </c>
      <c r="F37" s="10">
        <v>0</v>
      </c>
      <c r="G37" s="10">
        <f t="shared" si="0"/>
        <v>99033.565023607807</v>
      </c>
      <c r="H37" s="10">
        <v>0</v>
      </c>
      <c r="I37" s="11">
        <f t="shared" si="1"/>
        <v>99033.565023607807</v>
      </c>
      <c r="K37" s="4"/>
      <c r="L37" s="13"/>
    </row>
    <row r="38" spans="2:12" ht="14.5" thickBot="1">
      <c r="B38" s="9">
        <v>2053</v>
      </c>
      <c r="C38" s="10">
        <v>8543.9323454965452</v>
      </c>
      <c r="D38" s="10">
        <v>92845.241672245276</v>
      </c>
      <c r="E38" s="10">
        <v>0</v>
      </c>
      <c r="F38" s="10">
        <v>0</v>
      </c>
      <c r="G38" s="10">
        <f t="shared" si="0"/>
        <v>101389.17401774183</v>
      </c>
      <c r="H38" s="10">
        <v>0</v>
      </c>
      <c r="I38" s="11">
        <f t="shared" si="1"/>
        <v>101389.17401774183</v>
      </c>
      <c r="K38" s="4"/>
      <c r="L38" s="13"/>
    </row>
    <row r="39" spans="2:12" ht="14.5" thickBot="1">
      <c r="B39" s="9">
        <v>2054</v>
      </c>
      <c r="C39" s="10">
        <v>8737.2306828681049</v>
      </c>
      <c r="D39" s="10">
        <v>95101.481234798222</v>
      </c>
      <c r="E39" s="10">
        <v>0</v>
      </c>
      <c r="F39" s="10">
        <v>0</v>
      </c>
      <c r="G39" s="10">
        <f t="shared" si="0"/>
        <v>103838.71191766633</v>
      </c>
      <c r="H39" s="10">
        <v>0</v>
      </c>
      <c r="I39" s="11">
        <f t="shared" si="1"/>
        <v>103838.71191766633</v>
      </c>
      <c r="K39" s="4"/>
      <c r="L39" s="13"/>
    </row>
    <row r="40" spans="2:12" ht="14.5" thickBot="1">
      <c r="B40" s="9">
        <v>2055</v>
      </c>
      <c r="C40" s="10">
        <v>8934.6792472746947</v>
      </c>
      <c r="D40" s="10">
        <v>97360.22511384105</v>
      </c>
      <c r="E40" s="10">
        <v>0</v>
      </c>
      <c r="F40" s="10">
        <v>0</v>
      </c>
      <c r="G40" s="10">
        <f t="shared" si="0"/>
        <v>106294.90436111574</v>
      </c>
      <c r="H40" s="10">
        <v>0</v>
      </c>
      <c r="I40" s="11">
        <f t="shared" si="1"/>
        <v>106294.90436111574</v>
      </c>
      <c r="K40" s="4"/>
      <c r="L40" s="13"/>
    </row>
    <row r="41" spans="2:12" ht="14.5" thickBot="1">
      <c r="B41" s="9">
        <v>2056</v>
      </c>
      <c r="C41" s="10">
        <v>9137.2363430051537</v>
      </c>
      <c r="D41" s="10">
        <v>99728.249826833344</v>
      </c>
      <c r="E41" s="10">
        <v>0</v>
      </c>
      <c r="F41" s="10">
        <v>0</v>
      </c>
      <c r="G41" s="10">
        <f t="shared" si="0"/>
        <v>108865.48616983849</v>
      </c>
      <c r="H41" s="10">
        <v>0</v>
      </c>
      <c r="I41" s="11">
        <f t="shared" si="1"/>
        <v>108865.48616983849</v>
      </c>
      <c r="K41" s="4"/>
      <c r="L41" s="13"/>
    </row>
    <row r="42" spans="2:12" ht="14.5" thickBot="1">
      <c r="B42" s="9">
        <v>2057</v>
      </c>
      <c r="C42" s="10">
        <v>9344.0702461406454</v>
      </c>
      <c r="D42" s="10">
        <v>102088.55187878746</v>
      </c>
      <c r="E42" s="10">
        <v>0</v>
      </c>
      <c r="F42" s="10">
        <v>0</v>
      </c>
      <c r="G42" s="10">
        <f t="shared" si="0"/>
        <v>111432.62212492811</v>
      </c>
      <c r="H42" s="10">
        <v>0</v>
      </c>
      <c r="I42" s="11">
        <f t="shared" si="1"/>
        <v>111432.62212492811</v>
      </c>
      <c r="K42" s="4"/>
      <c r="L42" s="13"/>
    </row>
    <row r="43" spans="2:12" ht="14.5" thickBot="1">
      <c r="B43" s="9">
        <v>2058</v>
      </c>
      <c r="C43" s="10">
        <v>9554.5523191634547</v>
      </c>
      <c r="D43" s="10">
        <v>104474.07609557992</v>
      </c>
      <c r="E43" s="10">
        <v>0</v>
      </c>
      <c r="F43" s="10">
        <v>0</v>
      </c>
      <c r="G43" s="10">
        <f t="shared" si="0"/>
        <v>114028.62841474338</v>
      </c>
      <c r="H43" s="10">
        <v>0</v>
      </c>
      <c r="I43" s="11">
        <f t="shared" si="1"/>
        <v>114028.62841474338</v>
      </c>
      <c r="K43" s="4"/>
      <c r="L43" s="13"/>
    </row>
    <row r="44" spans="2:12" ht="14.5" thickBot="1">
      <c r="B44" s="9">
        <v>2059</v>
      </c>
      <c r="C44" s="10">
        <v>9770.6287512943036</v>
      </c>
      <c r="D44" s="10">
        <v>106958.63406514992</v>
      </c>
      <c r="E44" s="10">
        <v>0</v>
      </c>
      <c r="F44" s="10">
        <v>0</v>
      </c>
      <c r="G44" s="10">
        <f t="shared" si="0"/>
        <v>116729.26281644423</v>
      </c>
      <c r="H44" s="10">
        <v>0</v>
      </c>
      <c r="I44" s="11">
        <f t="shared" si="1"/>
        <v>116729.26281644423</v>
      </c>
      <c r="K44" s="4"/>
      <c r="L44" s="13"/>
    </row>
    <row r="45" spans="2:12" ht="14.5" thickBot="1">
      <c r="B45" s="9">
        <v>2060</v>
      </c>
      <c r="C45" s="10">
        <v>9990.3632394831693</v>
      </c>
      <c r="D45" s="10">
        <v>109493.245750438</v>
      </c>
      <c r="E45" s="10">
        <v>0</v>
      </c>
      <c r="F45" s="10">
        <v>0</v>
      </c>
      <c r="G45" s="10">
        <f t="shared" si="0"/>
        <v>119483.60898992117</v>
      </c>
      <c r="H45" s="10">
        <v>0</v>
      </c>
      <c r="I45" s="11">
        <f t="shared" si="1"/>
        <v>119483.60898992117</v>
      </c>
      <c r="K45" s="4"/>
      <c r="L45" s="13"/>
    </row>
  </sheetData>
  <mergeCells count="4">
    <mergeCell ref="C6:G6"/>
    <mergeCell ref="H6:H7"/>
    <mergeCell ref="I6:I7"/>
    <mergeCell ref="B6:B7"/>
  </mergeCells>
  <pageMargins left="0.7" right="0.7" top="0.75" bottom="0.75" header="0.3" footer="0.3"/>
  <pageSetup paperSize="9" orientation="portrait" r:id="rId1"/>
  <ignoredErrors>
    <ignoredError sqref="G8:G4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9"/>
      <c r="G5" s="19" t="s">
        <v>33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24494.781702234177</v>
      </c>
      <c r="D7" s="10">
        <v>8768.3986664597232</v>
      </c>
      <c r="E7" s="10">
        <v>1220.7819641086869</v>
      </c>
      <c r="F7" s="10">
        <v>7857.5695840245853</v>
      </c>
      <c r="G7" s="10">
        <v>488.17303959130703</v>
      </c>
      <c r="H7" s="10">
        <v>5023.9221858947312</v>
      </c>
      <c r="I7" s="10">
        <v>11193.927541068373</v>
      </c>
      <c r="J7" s="10">
        <v>1224.7182860267967</v>
      </c>
      <c r="K7" s="10">
        <v>208.88317164924916</v>
      </c>
      <c r="L7" s="11">
        <f>SUM(C7:K7)</f>
        <v>60481.156141057632</v>
      </c>
      <c r="M7" s="12"/>
      <c r="N7" s="4"/>
      <c r="O7" s="13"/>
    </row>
    <row r="8" spans="1:15" ht="15" thickBot="1">
      <c r="B8" s="9">
        <v>2024</v>
      </c>
      <c r="C8" s="10">
        <v>25113.360749586755</v>
      </c>
      <c r="D8" s="10">
        <v>8990.7691995756704</v>
      </c>
      <c r="E8" s="10">
        <v>1251.7847071779963</v>
      </c>
      <c r="F8" s="10">
        <v>8056.5635581805054</v>
      </c>
      <c r="G8" s="10">
        <v>500.56735921932</v>
      </c>
      <c r="H8" s="10">
        <v>5151.7749239132363</v>
      </c>
      <c r="I8" s="10">
        <v>11473.252933819967</v>
      </c>
      <c r="J8" s="10">
        <v>1255.9631555582093</v>
      </c>
      <c r="K8" s="10">
        <v>214.19513543608082</v>
      </c>
      <c r="L8" s="11">
        <f t="shared" ref="L8:L44" si="0">SUM(C8:K8)</f>
        <v>62008.231722467739</v>
      </c>
      <c r="M8" s="12"/>
      <c r="N8" s="4"/>
      <c r="O8" s="13"/>
    </row>
    <row r="9" spans="1:15" ht="15" thickBot="1">
      <c r="B9" s="9">
        <v>2025</v>
      </c>
      <c r="C9" s="10">
        <v>25742.695440712949</v>
      </c>
      <c r="D9" s="10">
        <v>9216.9926429387706</v>
      </c>
      <c r="E9" s="10">
        <v>1283.3266747253015</v>
      </c>
      <c r="F9" s="10">
        <v>8259.0485220017363</v>
      </c>
      <c r="G9" s="10">
        <v>513.1764482507532</v>
      </c>
      <c r="H9" s="10">
        <v>5281.8434993573919</v>
      </c>
      <c r="I9" s="10">
        <v>11757.48577115483</v>
      </c>
      <c r="J9" s="10">
        <v>1287.7568960780939</v>
      </c>
      <c r="K9" s="10">
        <v>219.60066991966741</v>
      </c>
      <c r="L9" s="11">
        <f t="shared" si="0"/>
        <v>63561.926565139489</v>
      </c>
      <c r="M9" s="12"/>
      <c r="N9" s="4"/>
      <c r="O9" s="13"/>
    </row>
    <row r="10" spans="1:15" ht="15" thickBot="1">
      <c r="B10" s="9">
        <v>2026</v>
      </c>
      <c r="C10" s="10">
        <v>26375.503087419162</v>
      </c>
      <c r="D10" s="10">
        <v>9443.8498056352382</v>
      </c>
      <c r="E10" s="10">
        <v>1314.9350058791429</v>
      </c>
      <c r="F10" s="10">
        <v>8462.3458380080083</v>
      </c>
      <c r="G10" s="10">
        <v>525.81700941653855</v>
      </c>
      <c r="H10" s="10">
        <v>5412.0140496945323</v>
      </c>
      <c r="I10" s="10">
        <v>12045.483759540137</v>
      </c>
      <c r="J10" s="10">
        <v>1319.5357115224529</v>
      </c>
      <c r="K10" s="10">
        <v>225.01474189919099</v>
      </c>
      <c r="L10" s="11">
        <f t="shared" si="0"/>
        <v>65124.499009014413</v>
      </c>
      <c r="M10" s="12"/>
      <c r="N10" s="4"/>
      <c r="O10" s="13"/>
    </row>
    <row r="11" spans="1:15" ht="15" thickBot="1">
      <c r="B11" s="9">
        <v>2027</v>
      </c>
      <c r="C11" s="10">
        <v>27021.739438098914</v>
      </c>
      <c r="D11" s="10">
        <v>9675.2297563355769</v>
      </c>
      <c r="E11" s="10">
        <v>1347.1623428388568</v>
      </c>
      <c r="F11" s="10">
        <v>8669.8078557123663</v>
      </c>
      <c r="G11" s="10">
        <v>538.70669334815273</v>
      </c>
      <c r="H11" s="10">
        <v>5544.6509079194411</v>
      </c>
      <c r="I11" s="10">
        <v>12340.636016439137</v>
      </c>
      <c r="J11" s="10">
        <v>1351.8973224750828</v>
      </c>
      <c r="K11" s="10">
        <v>230.5333827435027</v>
      </c>
      <c r="L11" s="11">
        <f t="shared" si="0"/>
        <v>66720.363715911037</v>
      </c>
      <c r="M11" s="12"/>
      <c r="N11" s="4"/>
      <c r="O11" s="13"/>
    </row>
    <row r="12" spans="1:15" ht="15" thickBot="1">
      <c r="B12" s="9">
        <v>2028</v>
      </c>
      <c r="C12" s="10">
        <v>27681.100181502428</v>
      </c>
      <c r="D12" s="10">
        <v>9910.9778059882501</v>
      </c>
      <c r="E12" s="10">
        <v>1379.9962931942177</v>
      </c>
      <c r="F12" s="10">
        <v>8881.4560216022328</v>
      </c>
      <c r="G12" s="10">
        <v>551.84038028433349</v>
      </c>
      <c r="H12" s="10">
        <v>5679.6807503577475</v>
      </c>
      <c r="I12" s="10">
        <v>12642.968343982826</v>
      </c>
      <c r="J12" s="10">
        <v>1384.8495082968768</v>
      </c>
      <c r="K12" s="10">
        <v>236.15877389412245</v>
      </c>
      <c r="L12" s="11">
        <f t="shared" si="0"/>
        <v>68349.028059103031</v>
      </c>
      <c r="M12" s="12"/>
      <c r="N12" s="4"/>
      <c r="O12" s="13"/>
    </row>
    <row r="13" spans="1:15" ht="15" thickBot="1">
      <c r="B13" s="9">
        <v>2029</v>
      </c>
      <c r="C13" s="10">
        <v>28365.809594273902</v>
      </c>
      <c r="D13" s="10">
        <v>10155.951657683052</v>
      </c>
      <c r="E13" s="10">
        <v>1414.1244521449507</v>
      </c>
      <c r="F13" s="10">
        <v>9101.3753140600293</v>
      </c>
      <c r="G13" s="10">
        <v>565.48869828331624</v>
      </c>
      <c r="H13" s="10">
        <v>5820.072113106663</v>
      </c>
      <c r="I13" s="10">
        <v>12956.346346816512</v>
      </c>
      <c r="J13" s="10">
        <v>1419.1328258612871</v>
      </c>
      <c r="K13" s="10">
        <v>242.00844967480953</v>
      </c>
      <c r="L13" s="11">
        <f t="shared" si="0"/>
        <v>70040.309451904526</v>
      </c>
      <c r="M13" s="12"/>
      <c r="N13" s="4"/>
      <c r="O13" s="13"/>
    </row>
    <row r="14" spans="1:15" ht="15" thickBot="1">
      <c r="B14" s="9">
        <v>2030</v>
      </c>
      <c r="C14" s="10">
        <v>29065.611593435307</v>
      </c>
      <c r="D14" s="10">
        <v>10406.327740454384</v>
      </c>
      <c r="E14" s="10">
        <v>1449.0130268408514</v>
      </c>
      <c r="F14" s="10">
        <v>9326.2466124438051</v>
      </c>
      <c r="G14" s="10">
        <v>579.44039155171083</v>
      </c>
      <c r="H14" s="10">
        <v>5963.5847213837833</v>
      </c>
      <c r="I14" s="10">
        <v>13276.624903252243</v>
      </c>
      <c r="J14" s="10">
        <v>1454.199621876659</v>
      </c>
      <c r="K14" s="10">
        <v>247.99177876040349</v>
      </c>
      <c r="L14" s="11">
        <f t="shared" si="0"/>
        <v>71769.040389999151</v>
      </c>
      <c r="M14" s="12"/>
      <c r="N14" s="4"/>
      <c r="O14" s="13"/>
    </row>
    <row r="15" spans="1:15" ht="15" thickBot="1">
      <c r="B15" s="9">
        <v>2031</v>
      </c>
      <c r="C15" s="10">
        <v>29792.633922423098</v>
      </c>
      <c r="D15" s="10">
        <v>10666.5178321861</v>
      </c>
      <c r="E15" s="10">
        <v>1485.2682543455373</v>
      </c>
      <c r="F15" s="10">
        <v>9559.8536995540453</v>
      </c>
      <c r="G15" s="10">
        <v>593.93843127460366</v>
      </c>
      <c r="H15" s="10">
        <v>6112.7438371611761</v>
      </c>
      <c r="I15" s="10">
        <v>13609.092053793413</v>
      </c>
      <c r="J15" s="10">
        <v>1490.6410264949081</v>
      </c>
      <c r="K15" s="10">
        <v>254.20827874878449</v>
      </c>
      <c r="L15" s="11">
        <f t="shared" si="0"/>
        <v>73564.897335981674</v>
      </c>
      <c r="M15" s="12"/>
      <c r="N15" s="4"/>
      <c r="O15" s="13"/>
    </row>
    <row r="16" spans="1:15" ht="15" thickBot="1">
      <c r="B16" s="9">
        <v>2032</v>
      </c>
      <c r="C16" s="10">
        <v>30535.288181564549</v>
      </c>
      <c r="D16" s="10">
        <v>10932.224792763078</v>
      </c>
      <c r="E16" s="10">
        <v>1522.2910512020117</v>
      </c>
      <c r="F16" s="10">
        <v>9798.4600647646057</v>
      </c>
      <c r="G16" s="10">
        <v>608.74512963169298</v>
      </c>
      <c r="H16" s="10">
        <v>6265.0403498703045</v>
      </c>
      <c r="I16" s="10">
        <v>13948.982470453266</v>
      </c>
      <c r="J16" s="10">
        <v>1527.8459700793501</v>
      </c>
      <c r="K16" s="10">
        <v>260.55644265956823</v>
      </c>
      <c r="L16" s="11">
        <f t="shared" si="0"/>
        <v>75399.434452988411</v>
      </c>
      <c r="M16" s="12"/>
      <c r="N16" s="4"/>
      <c r="O16" s="13"/>
    </row>
    <row r="17" spans="2:15" ht="15" thickBot="1">
      <c r="B17" s="9">
        <v>2033</v>
      </c>
      <c r="C17" s="10">
        <v>31294.842134327813</v>
      </c>
      <c r="D17" s="10">
        <v>11203.693550339836</v>
      </c>
      <c r="E17" s="10">
        <v>1560.1108718476842</v>
      </c>
      <c r="F17" s="10">
        <v>10042.414594166054</v>
      </c>
      <c r="G17" s="10">
        <v>623.87232098171262</v>
      </c>
      <c r="H17" s="10">
        <v>6420.530843384141</v>
      </c>
      <c r="I17" s="10">
        <v>14297.625641183296</v>
      </c>
      <c r="J17" s="10">
        <v>1565.825024431012</v>
      </c>
      <c r="K17" s="10">
        <v>267.0418802784265</v>
      </c>
      <c r="L17" s="11">
        <f t="shared" si="0"/>
        <v>77275.956860939987</v>
      </c>
      <c r="M17" s="12"/>
      <c r="N17" s="4"/>
      <c r="O17" s="13"/>
    </row>
    <row r="18" spans="2:15" ht="15" thickBot="1">
      <c r="B18" s="9">
        <v>2034</v>
      </c>
      <c r="C18" s="10">
        <v>32073.960597626123</v>
      </c>
      <c r="D18" s="10">
        <v>11482.343346277568</v>
      </c>
      <c r="E18" s="10">
        <v>1598.935530949441</v>
      </c>
      <c r="F18" s="10">
        <v>10292.715060555958</v>
      </c>
      <c r="G18" s="10">
        <v>639.40009156269093</v>
      </c>
      <c r="H18" s="10">
        <v>6580.2078842166329</v>
      </c>
      <c r="I18" s="10">
        <v>14654.574786219437</v>
      </c>
      <c r="J18" s="10">
        <v>1604.8325183367535</v>
      </c>
      <c r="K18" s="10">
        <v>273.69949339658405</v>
      </c>
      <c r="L18" s="11">
        <f t="shared" si="0"/>
        <v>79200.669309141202</v>
      </c>
      <c r="M18" s="12"/>
      <c r="N18" s="4"/>
      <c r="O18" s="13"/>
    </row>
    <row r="19" spans="2:15" ht="15" thickBot="1">
      <c r="B19" s="9">
        <v>2035</v>
      </c>
      <c r="C19" s="10">
        <v>32876.14696019073</v>
      </c>
      <c r="D19" s="10">
        <v>11769.325106178543</v>
      </c>
      <c r="E19" s="10">
        <v>1638.9274737426895</v>
      </c>
      <c r="F19" s="10">
        <v>10550.513409840451</v>
      </c>
      <c r="G19" s="10">
        <v>655.39366102137171</v>
      </c>
      <c r="H19" s="10">
        <v>6744.7051675889934</v>
      </c>
      <c r="I19" s="10">
        <v>15021.801020823492</v>
      </c>
      <c r="J19" s="10">
        <v>1645.0324268642701</v>
      </c>
      <c r="K19" s="10">
        <v>280.55913804708979</v>
      </c>
      <c r="L19" s="11">
        <f t="shared" si="0"/>
        <v>81182.404364297632</v>
      </c>
      <c r="M19" s="12"/>
      <c r="N19" s="4"/>
      <c r="O19" s="13"/>
    </row>
    <row r="20" spans="2:15" ht="15" thickBot="1">
      <c r="B20" s="9">
        <v>2036</v>
      </c>
      <c r="C20" s="10">
        <v>33693.122252872643</v>
      </c>
      <c r="D20" s="10">
        <v>12061.491925285507</v>
      </c>
      <c r="E20" s="10">
        <v>1679.6421449735271</v>
      </c>
      <c r="F20" s="10">
        <v>10813.059782327786</v>
      </c>
      <c r="G20" s="10">
        <v>671.67770287175153</v>
      </c>
      <c r="H20" s="10">
        <v>6912.1438614726112</v>
      </c>
      <c r="I20" s="10">
        <v>15396.173767030641</v>
      </c>
      <c r="J20" s="10">
        <v>1685.9533174776961</v>
      </c>
      <c r="K20" s="10">
        <v>287.54374020920432</v>
      </c>
      <c r="L20" s="11">
        <f t="shared" si="0"/>
        <v>83200.808494521378</v>
      </c>
      <c r="M20" s="12"/>
      <c r="N20" s="4"/>
      <c r="O20" s="13"/>
    </row>
    <row r="21" spans="2:15" ht="15" thickBot="1">
      <c r="B21" s="9">
        <v>2037</v>
      </c>
      <c r="C21" s="10">
        <v>34527.047603405779</v>
      </c>
      <c r="D21" s="10">
        <v>12359.473165332676</v>
      </c>
      <c r="E21" s="10">
        <v>1721.1498877664326</v>
      </c>
      <c r="F21" s="10">
        <v>11080.808772822209</v>
      </c>
      <c r="G21" s="10">
        <v>688.28361148396448</v>
      </c>
      <c r="H21" s="10">
        <v>7082.787066183053</v>
      </c>
      <c r="I21" s="10">
        <v>15779.191322832794</v>
      </c>
      <c r="J21" s="10">
        <v>1727.6149133920946</v>
      </c>
      <c r="K21" s="10">
        <v>294.65925937236995</v>
      </c>
      <c r="L21" s="11">
        <f t="shared" si="0"/>
        <v>85261.015602591375</v>
      </c>
      <c r="M21" s="12"/>
      <c r="N21" s="4"/>
      <c r="O21" s="13"/>
    </row>
    <row r="22" spans="2:15" ht="15" thickBot="1">
      <c r="B22" s="9">
        <v>2038</v>
      </c>
      <c r="C22" s="10">
        <v>35366.833939780263</v>
      </c>
      <c r="D22" s="10">
        <v>12659.652085856957</v>
      </c>
      <c r="E22" s="10">
        <v>1762.9762865365874</v>
      </c>
      <c r="F22" s="10">
        <v>11350.598776481431</v>
      </c>
      <c r="G22" s="10">
        <v>705.01716819063313</v>
      </c>
      <c r="H22" s="10">
        <v>7254.7650560156526</v>
      </c>
      <c r="I22" s="10">
        <v>16164.529196548316</v>
      </c>
      <c r="J22" s="10">
        <v>1769.6297687864496</v>
      </c>
      <c r="K22" s="10">
        <v>301.83323446271618</v>
      </c>
      <c r="L22" s="11">
        <f t="shared" si="0"/>
        <v>87335.835512658989</v>
      </c>
      <c r="M22" s="12"/>
      <c r="N22" s="4"/>
      <c r="O22" s="13"/>
    </row>
    <row r="23" spans="2:15" ht="15" thickBot="1">
      <c r="B23" s="9">
        <v>2039</v>
      </c>
      <c r="C23" s="10">
        <v>36212.998898872422</v>
      </c>
      <c r="D23" s="10">
        <v>12962.498222711927</v>
      </c>
      <c r="E23" s="10">
        <v>1805.1821443635286</v>
      </c>
      <c r="F23" s="10">
        <v>11622.534544342006</v>
      </c>
      <c r="G23" s="10">
        <v>721.90257790071269</v>
      </c>
      <c r="H23" s="10">
        <v>7428.4242341714835</v>
      </c>
      <c r="I23" s="10">
        <v>16551.403138385293</v>
      </c>
      <c r="J23" s="10">
        <v>1812.058889664751</v>
      </c>
      <c r="K23" s="10">
        <v>309.07086872600303</v>
      </c>
      <c r="L23" s="11">
        <f t="shared" si="0"/>
        <v>89426.073519138139</v>
      </c>
      <c r="M23" s="12"/>
      <c r="N23" s="4"/>
      <c r="O23" s="13"/>
    </row>
    <row r="24" spans="2:15" ht="15" thickBot="1">
      <c r="B24" s="9">
        <v>2040</v>
      </c>
      <c r="C24" s="10">
        <v>37075.930614700832</v>
      </c>
      <c r="D24" s="10">
        <v>13271.277722676565</v>
      </c>
      <c r="E24" s="10">
        <v>1848.2232079000016</v>
      </c>
      <c r="F24" s="10">
        <v>11899.972568433175</v>
      </c>
      <c r="G24" s="10">
        <v>739.12097738648595</v>
      </c>
      <c r="H24" s="10">
        <v>7605.4888266454736</v>
      </c>
      <c r="I24" s="10">
        <v>16946.188242331573</v>
      </c>
      <c r="J24" s="10">
        <v>1855.3463463013825</v>
      </c>
      <c r="K24" s="10">
        <v>316.45617118941669</v>
      </c>
      <c r="L24" s="11">
        <f t="shared" si="0"/>
        <v>91558.004677564895</v>
      </c>
      <c r="M24" s="12"/>
      <c r="N24" s="4"/>
      <c r="O24" s="13"/>
    </row>
    <row r="25" spans="2:15" ht="15" thickBot="1">
      <c r="B25" s="9">
        <v>2041</v>
      </c>
      <c r="C25" s="10">
        <v>37948.793492049037</v>
      </c>
      <c r="D25" s="10">
        <v>13584.228834784795</v>
      </c>
      <c r="E25" s="10">
        <v>1891.8648970470658</v>
      </c>
      <c r="F25" s="10">
        <v>12180.860587407786</v>
      </c>
      <c r="G25" s="10">
        <v>756.57667637490522</v>
      </c>
      <c r="H25" s="10">
        <v>7785.2049604715785</v>
      </c>
      <c r="I25" s="10">
        <v>17343.303868483054</v>
      </c>
      <c r="J25" s="10">
        <v>1899.3105531319181</v>
      </c>
      <c r="K25" s="10">
        <v>323.94567835928558</v>
      </c>
      <c r="L25" s="11">
        <f t="shared" si="0"/>
        <v>93714.089548109434</v>
      </c>
      <c r="M25" s="12"/>
      <c r="N25" s="4"/>
      <c r="O25" s="13"/>
    </row>
    <row r="26" spans="2:15" ht="15" thickBot="1">
      <c r="B26" s="9">
        <v>2042</v>
      </c>
      <c r="C26" s="10">
        <v>38848.340402967253</v>
      </c>
      <c r="D26" s="10">
        <v>13905.292223978222</v>
      </c>
      <c r="E26" s="10">
        <v>1936.6208872263257</v>
      </c>
      <c r="F26" s="10">
        <v>12470.107803302752</v>
      </c>
      <c r="G26" s="10">
        <v>774.4819333246096</v>
      </c>
      <c r="H26" s="10">
        <v>7969.0567722448714</v>
      </c>
      <c r="I26" s="10">
        <v>17757.776625440743</v>
      </c>
      <c r="J26" s="10">
        <v>1944.297159505071</v>
      </c>
      <c r="K26" s="10">
        <v>331.63582878545935</v>
      </c>
      <c r="L26" s="11">
        <f t="shared" si="0"/>
        <v>95937.609636775305</v>
      </c>
      <c r="M26" s="12"/>
      <c r="N26" s="4"/>
      <c r="O26" s="13"/>
    </row>
    <row r="27" spans="2:15" ht="15" thickBot="1">
      <c r="B27" s="9">
        <v>2043</v>
      </c>
      <c r="C27" s="10">
        <v>39763.836334676416</v>
      </c>
      <c r="D27" s="10">
        <v>14231.787331604413</v>
      </c>
      <c r="E27" s="10">
        <v>1982.123189473062</v>
      </c>
      <c r="F27" s="10">
        <v>12764.330396156582</v>
      </c>
      <c r="G27" s="10">
        <v>792.68859189803311</v>
      </c>
      <c r="H27" s="10">
        <v>8155.903609197012</v>
      </c>
      <c r="I27" s="10">
        <v>18180.528230941167</v>
      </c>
      <c r="J27" s="10">
        <v>1989.9944999083705</v>
      </c>
      <c r="K27" s="10">
        <v>339.45224528909313</v>
      </c>
      <c r="L27" s="11">
        <f t="shared" si="0"/>
        <v>98200.644429144144</v>
      </c>
      <c r="M27" s="12"/>
      <c r="N27" s="4"/>
      <c r="O27" s="13"/>
    </row>
    <row r="28" spans="2:15" ht="15" thickBot="1">
      <c r="B28" s="9">
        <v>2044</v>
      </c>
      <c r="C28" s="10">
        <v>40692.089629904665</v>
      </c>
      <c r="D28" s="10">
        <v>14562.533384010278</v>
      </c>
      <c r="E28" s="10">
        <v>2028.2129493120899</v>
      </c>
      <c r="F28" s="10">
        <v>13062.581865709742</v>
      </c>
      <c r="G28" s="10">
        <v>811.13209867064063</v>
      </c>
      <c r="H28" s="10">
        <v>8345.0725988736685</v>
      </c>
      <c r="I28" s="10">
        <v>18610.239897908581</v>
      </c>
      <c r="J28" s="10">
        <v>2036.2563003206071</v>
      </c>
      <c r="K28" s="10">
        <v>347.37069155902282</v>
      </c>
      <c r="L28" s="11">
        <f t="shared" si="0"/>
        <v>100495.48941626929</v>
      </c>
      <c r="M28" s="12"/>
      <c r="N28" s="4"/>
      <c r="O28" s="13"/>
    </row>
    <row r="29" spans="2:15" ht="15" thickBot="1">
      <c r="B29" s="9">
        <v>2045</v>
      </c>
      <c r="C29" s="10">
        <v>41640.161736947688</v>
      </c>
      <c r="D29" s="10">
        <v>14900.403165963809</v>
      </c>
      <c r="E29" s="10">
        <v>2075.3005657950866</v>
      </c>
      <c r="F29" s="10">
        <v>13367.271867812737</v>
      </c>
      <c r="G29" s="10">
        <v>829.9740198172467</v>
      </c>
      <c r="H29" s="10">
        <v>8538.3515934541192</v>
      </c>
      <c r="I29" s="10">
        <v>19048.905224552378</v>
      </c>
      <c r="J29" s="10">
        <v>2083.5354745313125</v>
      </c>
      <c r="K29" s="10">
        <v>355.4621370687409</v>
      </c>
      <c r="L29" s="11">
        <f t="shared" si="0"/>
        <v>102839.36578594313</v>
      </c>
      <c r="M29" s="12"/>
      <c r="N29" s="4"/>
      <c r="O29" s="13"/>
    </row>
    <row r="30" spans="2:15" ht="15" thickBot="1">
      <c r="B30" s="9">
        <v>2046</v>
      </c>
      <c r="C30" s="10">
        <v>42606.183939823473</v>
      </c>
      <c r="D30" s="10">
        <v>15244.317907058397</v>
      </c>
      <c r="E30" s="10">
        <v>2123.2224372581491</v>
      </c>
      <c r="F30" s="10">
        <v>13677.610122762124</v>
      </c>
      <c r="G30" s="10">
        <v>849.15308759532593</v>
      </c>
      <c r="H30" s="10">
        <v>8734.9532054778974</v>
      </c>
      <c r="I30" s="10">
        <v>19497.13292271673</v>
      </c>
      <c r="J30" s="10">
        <v>2131.6150408346748</v>
      </c>
      <c r="K30" s="10">
        <v>363.69702792443746</v>
      </c>
      <c r="L30" s="11">
        <f t="shared" si="0"/>
        <v>105227.88569145121</v>
      </c>
      <c r="M30" s="12"/>
      <c r="N30" s="4"/>
      <c r="O30" s="13"/>
    </row>
    <row r="31" spans="2:15" ht="15" thickBot="1">
      <c r="B31" s="9">
        <v>2047</v>
      </c>
      <c r="C31" s="10">
        <v>43590.704087956059</v>
      </c>
      <c r="D31" s="10">
        <v>15594.343339910711</v>
      </c>
      <c r="E31" s="10">
        <v>2171.9503692484964</v>
      </c>
      <c r="F31" s="10">
        <v>13993.264504406114</v>
      </c>
      <c r="G31" s="10">
        <v>868.66327220392463</v>
      </c>
      <c r="H31" s="10">
        <v>8934.759481933339</v>
      </c>
      <c r="I31" s="10">
        <v>19955.629485507103</v>
      </c>
      <c r="J31" s="10">
        <v>2180.3660841181759</v>
      </c>
      <c r="K31" s="10">
        <v>372.05567540311017</v>
      </c>
      <c r="L31" s="11">
        <f t="shared" si="0"/>
        <v>107661.73630068701</v>
      </c>
      <c r="M31" s="12"/>
      <c r="N31" s="4"/>
      <c r="O31" s="13"/>
    </row>
    <row r="32" spans="2:15" ht="15" thickBot="1">
      <c r="B32" s="9">
        <v>2048</v>
      </c>
      <c r="C32" s="10">
        <v>44588.969952097628</v>
      </c>
      <c r="D32" s="10">
        <v>15948.808509564986</v>
      </c>
      <c r="E32" s="10">
        <v>2221.265798040045</v>
      </c>
      <c r="F32" s="10">
        <v>14312.901373125069</v>
      </c>
      <c r="G32" s="10">
        <v>888.41534442100294</v>
      </c>
      <c r="H32" s="10">
        <v>9136.8658369541026</v>
      </c>
      <c r="I32" s="10">
        <v>20422.118970201449</v>
      </c>
      <c r="J32" s="10">
        <v>2229.6063503072246</v>
      </c>
      <c r="K32" s="10">
        <v>380.50647442583198</v>
      </c>
      <c r="L32" s="11">
        <f t="shared" si="0"/>
        <v>110129.45860913735</v>
      </c>
      <c r="M32" s="12"/>
      <c r="N32" s="4"/>
      <c r="O32" s="13"/>
    </row>
    <row r="33" spans="2:15" ht="15" thickBot="1">
      <c r="B33" s="9">
        <v>2049</v>
      </c>
      <c r="C33" s="10">
        <v>45611.911578885833</v>
      </c>
      <c r="D33" s="10">
        <v>16311.968373242851</v>
      </c>
      <c r="E33" s="10">
        <v>2271.7869166175587</v>
      </c>
      <c r="F33" s="10">
        <v>14640.374292284579</v>
      </c>
      <c r="G33" s="10">
        <v>908.6530092840801</v>
      </c>
      <c r="H33" s="10">
        <v>9343.9004423084625</v>
      </c>
      <c r="I33" s="10">
        <v>20900.374854843772</v>
      </c>
      <c r="J33" s="10">
        <v>2280.0348746173836</v>
      </c>
      <c r="K33" s="10">
        <v>389.1624532531506</v>
      </c>
      <c r="L33" s="11">
        <f t="shared" si="0"/>
        <v>112658.16679533767</v>
      </c>
      <c r="M33" s="12"/>
      <c r="N33" s="4"/>
      <c r="O33" s="13"/>
    </row>
    <row r="34" spans="2:15" ht="15" thickBot="1">
      <c r="B34" s="9">
        <v>2050</v>
      </c>
      <c r="C34" s="10">
        <v>46644.947717699346</v>
      </c>
      <c r="D34" s="10">
        <v>16678.506707737604</v>
      </c>
      <c r="E34" s="10">
        <v>2322.7584534917592</v>
      </c>
      <c r="F34" s="10">
        <v>14970.812010283213</v>
      </c>
      <c r="G34" s="10">
        <v>929.07430126261625</v>
      </c>
      <c r="H34" s="10">
        <v>9552.7352011607927</v>
      </c>
      <c r="I34" s="10">
        <v>21384.080112159205</v>
      </c>
      <c r="J34" s="10">
        <v>2330.8543310310693</v>
      </c>
      <c r="K34" s="10">
        <v>397.88935662157161</v>
      </c>
      <c r="L34" s="11">
        <f t="shared" si="0"/>
        <v>115211.65819144718</v>
      </c>
      <c r="M34" s="12"/>
      <c r="N34" s="4"/>
      <c r="O34" s="13"/>
    </row>
    <row r="35" spans="2:15" ht="15" thickBot="1">
      <c r="B35" s="9">
        <v>2051</v>
      </c>
      <c r="C35" s="10">
        <v>47706.33317718887</v>
      </c>
      <c r="D35" s="10">
        <v>17055.167984595879</v>
      </c>
      <c r="E35" s="10">
        <v>2375.149518220931</v>
      </c>
      <c r="F35" s="10">
        <v>15310.468772427119</v>
      </c>
      <c r="G35" s="10">
        <v>950.06433786315836</v>
      </c>
      <c r="H35" s="10">
        <v>9767.398318637308</v>
      </c>
      <c r="I35" s="10">
        <v>21880.829312137066</v>
      </c>
      <c r="J35" s="10">
        <v>2383.1195978163314</v>
      </c>
      <c r="K35" s="10">
        <v>406.86333227611954</v>
      </c>
      <c r="L35" s="11">
        <f t="shared" si="0"/>
        <v>117835.39435116279</v>
      </c>
      <c r="M35" s="12"/>
      <c r="N35" s="4"/>
      <c r="O35" s="13"/>
    </row>
    <row r="36" spans="2:15" ht="15" thickBot="1">
      <c r="B36" s="9">
        <v>2052</v>
      </c>
      <c r="C36" s="10">
        <v>48788.054134146114</v>
      </c>
      <c r="D36" s="10">
        <v>17439.04058845594</v>
      </c>
      <c r="E36" s="10">
        <v>2428.5363958667203</v>
      </c>
      <c r="F36" s="10">
        <v>15656.531132608825</v>
      </c>
      <c r="G36" s="10">
        <v>971.45498569133133</v>
      </c>
      <c r="H36" s="10">
        <v>9986.1490755044179</v>
      </c>
      <c r="I36" s="10">
        <v>22387.111127044151</v>
      </c>
      <c r="J36" s="10">
        <v>2436.3586648952923</v>
      </c>
      <c r="K36" s="10">
        <v>416.00462080517406</v>
      </c>
      <c r="L36" s="11">
        <f t="shared" si="0"/>
        <v>120509.24072501797</v>
      </c>
      <c r="M36" s="12"/>
      <c r="N36" s="4"/>
      <c r="O36" s="13"/>
    </row>
    <row r="37" spans="2:15" ht="15" thickBot="1">
      <c r="B37" s="9">
        <v>2053</v>
      </c>
      <c r="C37" s="10">
        <v>49889.604717345959</v>
      </c>
      <c r="D37" s="10">
        <v>17830.186505698141</v>
      </c>
      <c r="E37" s="10">
        <v>2482.9600962025825</v>
      </c>
      <c r="F37" s="10">
        <v>16009.283292506518</v>
      </c>
      <c r="G37" s="10">
        <v>993.25671492090214</v>
      </c>
      <c r="H37" s="10">
        <v>10209.1972141313</v>
      </c>
      <c r="I37" s="10">
        <v>22901.834881743849</v>
      </c>
      <c r="J37" s="10">
        <v>2490.7066727091474</v>
      </c>
      <c r="K37" s="10">
        <v>425.33190493538768</v>
      </c>
      <c r="L37" s="11">
        <f t="shared" si="0"/>
        <v>123232.3620001938</v>
      </c>
      <c r="M37" s="12"/>
      <c r="N37" s="4"/>
      <c r="O37" s="13"/>
    </row>
    <row r="38" spans="2:15" ht="15" thickBot="1">
      <c r="B38" s="9">
        <v>2054</v>
      </c>
      <c r="C38" s="10">
        <v>51018.448914036744</v>
      </c>
      <c r="D38" s="10">
        <v>18230.987815114364</v>
      </c>
      <c r="E38" s="10">
        <v>2538.7236483047559</v>
      </c>
      <c r="F38" s="10">
        <v>16370.722255285658</v>
      </c>
      <c r="G38" s="10">
        <v>1015.5965943081021</v>
      </c>
      <c r="H38" s="10">
        <v>10437.73058490077</v>
      </c>
      <c r="I38" s="10">
        <v>23429.439064206203</v>
      </c>
      <c r="J38" s="10">
        <v>2546.3808555310275</v>
      </c>
      <c r="K38" s="10">
        <v>434.887462997603</v>
      </c>
      <c r="L38" s="11">
        <f t="shared" si="0"/>
        <v>126022.91719468523</v>
      </c>
      <c r="M38" s="12"/>
      <c r="N38" s="4"/>
      <c r="O38" s="13"/>
    </row>
    <row r="39" spans="2:15" ht="15" thickBot="1">
      <c r="B39" s="9">
        <v>2055</v>
      </c>
      <c r="C39" s="10">
        <v>52171.427563499732</v>
      </c>
      <c r="D39" s="10">
        <v>18640.343839146673</v>
      </c>
      <c r="E39" s="10">
        <v>2595.6798020746173</v>
      </c>
      <c r="F39" s="10">
        <v>16739.919202204233</v>
      </c>
      <c r="G39" s="10">
        <v>1038.4143132352885</v>
      </c>
      <c r="H39" s="10">
        <v>10671.145187945162</v>
      </c>
      <c r="I39" s="10">
        <v>23968.37470392925</v>
      </c>
      <c r="J39" s="10">
        <v>2603.2507690964749</v>
      </c>
      <c r="K39" s="10">
        <v>444.64850931902623</v>
      </c>
      <c r="L39" s="11">
        <f t="shared" si="0"/>
        <v>128873.20389045047</v>
      </c>
      <c r="M39" s="12"/>
      <c r="N39" s="4"/>
      <c r="O39" s="13"/>
    </row>
    <row r="40" spans="2:15" ht="15" thickBot="1">
      <c r="B40" s="9">
        <v>2056</v>
      </c>
      <c r="C40" s="10">
        <v>53354.137493887843</v>
      </c>
      <c r="D40" s="10">
        <v>19060.310693493408</v>
      </c>
      <c r="E40" s="10">
        <v>2654.1156355596722</v>
      </c>
      <c r="F40" s="10">
        <v>17118.682858244392</v>
      </c>
      <c r="G40" s="10">
        <v>1061.8240434073518</v>
      </c>
      <c r="H40" s="10">
        <v>10910.637571034384</v>
      </c>
      <c r="I40" s="10">
        <v>24521.011897486638</v>
      </c>
      <c r="J40" s="10">
        <v>2661.6091746802008</v>
      </c>
      <c r="K40" s="10">
        <v>454.66401742633207</v>
      </c>
      <c r="L40" s="11">
        <f t="shared" si="0"/>
        <v>131796.99338522024</v>
      </c>
      <c r="M40" s="12"/>
      <c r="N40" s="4"/>
      <c r="O40" s="13"/>
    </row>
    <row r="41" spans="2:15" ht="15" thickBot="1">
      <c r="B41" s="9">
        <v>2057</v>
      </c>
      <c r="C41" s="10">
        <v>54562.119548489987</v>
      </c>
      <c r="D41" s="10">
        <v>19489.005122959003</v>
      </c>
      <c r="E41" s="10">
        <v>2713.7452738110592</v>
      </c>
      <c r="F41" s="10">
        <v>17505.259688698723</v>
      </c>
      <c r="G41" s="10">
        <v>1085.7154026422259</v>
      </c>
      <c r="H41" s="10">
        <v>11154.964642071902</v>
      </c>
      <c r="I41" s="10">
        <v>25086.334700494139</v>
      </c>
      <c r="J41" s="10">
        <v>2721.0969577800552</v>
      </c>
      <c r="K41" s="10">
        <v>464.87792768680902</v>
      </c>
      <c r="L41" s="11">
        <f t="shared" si="0"/>
        <v>134783.11926463389</v>
      </c>
      <c r="M41" s="12"/>
      <c r="N41" s="4"/>
      <c r="O41" s="13"/>
    </row>
    <row r="42" spans="2:15" ht="15" thickBot="1">
      <c r="B42" s="9">
        <v>2058</v>
      </c>
      <c r="C42" s="10">
        <v>55791.077994173895</v>
      </c>
      <c r="D42" s="10">
        <v>19924.960069074328</v>
      </c>
      <c r="E42" s="10">
        <v>2774.3993911224834</v>
      </c>
      <c r="F42" s="10">
        <v>17898.744538780269</v>
      </c>
      <c r="G42" s="10">
        <v>1110.0162610190134</v>
      </c>
      <c r="H42" s="10">
        <v>11403.415741189141</v>
      </c>
      <c r="I42" s="10">
        <v>25662.13643059324</v>
      </c>
      <c r="J42" s="10">
        <v>2781.6357731132211</v>
      </c>
      <c r="K42" s="10">
        <v>475.27566373497842</v>
      </c>
      <c r="L42" s="11">
        <f t="shared" si="0"/>
        <v>137821.66186280057</v>
      </c>
      <c r="M42" s="12"/>
      <c r="N42" s="4"/>
      <c r="O42" s="13"/>
    </row>
    <row r="43" spans="2:15" ht="15" thickBot="1">
      <c r="B43" s="9">
        <v>2059</v>
      </c>
      <c r="C43" s="10">
        <v>57052.865486114424</v>
      </c>
      <c r="D43" s="10">
        <v>20372.585874987715</v>
      </c>
      <c r="E43" s="10">
        <v>2836.6697858109251</v>
      </c>
      <c r="F43" s="10">
        <v>18302.638005257249</v>
      </c>
      <c r="G43" s="10">
        <v>1134.9657601167355</v>
      </c>
      <c r="H43" s="10">
        <v>11658.503834614561</v>
      </c>
      <c r="I43" s="10">
        <v>26253.226330471585</v>
      </c>
      <c r="J43" s="10">
        <v>2843.7695013414027</v>
      </c>
      <c r="K43" s="10">
        <v>485.94688002620359</v>
      </c>
      <c r="L43" s="11">
        <f t="shared" si="0"/>
        <v>140941.17145874078</v>
      </c>
      <c r="M43" s="12"/>
      <c r="N43" s="4"/>
      <c r="O43" s="13"/>
    </row>
    <row r="44" spans="2:15" ht="15" thickBot="1">
      <c r="B44" s="9">
        <v>2060</v>
      </c>
      <c r="C44" s="10">
        <v>58335.919163204941</v>
      </c>
      <c r="D44" s="10">
        <v>20827.503459977939</v>
      </c>
      <c r="E44" s="10">
        <v>2899.9538137349396</v>
      </c>
      <c r="F44" s="10">
        <v>18713.32071130419</v>
      </c>
      <c r="G44" s="10">
        <v>1160.3235176800708</v>
      </c>
      <c r="H44" s="10">
        <v>11917.666427999811</v>
      </c>
      <c r="I44" s="10">
        <v>26855.180840112698</v>
      </c>
      <c r="J44" s="10">
        <v>2906.900408036196</v>
      </c>
      <c r="K44" s="10">
        <v>496.79402569543186</v>
      </c>
      <c r="L44" s="11">
        <f t="shared" si="0"/>
        <v>144113.56236774623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34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1580.1293688923279</v>
      </c>
      <c r="D7" s="10">
        <v>632.05174755693099</v>
      </c>
      <c r="E7" s="10">
        <v>126.4103495113862</v>
      </c>
      <c r="F7" s="10">
        <v>189.61552426707928</v>
      </c>
      <c r="G7" s="10">
        <v>126.4103495113862</v>
      </c>
      <c r="H7" s="10">
        <v>568.84657280123793</v>
      </c>
      <c r="I7" s="10">
        <v>505.6413980455448</v>
      </c>
      <c r="J7" s="10">
        <v>349.39538172764605</v>
      </c>
      <c r="K7" s="10">
        <v>116.46512724254868</v>
      </c>
      <c r="L7" s="11">
        <f>SUM(C7:K7)</f>
        <v>4194.9658195560887</v>
      </c>
      <c r="M7" s="12"/>
      <c r="N7" s="4"/>
      <c r="O7" s="13"/>
    </row>
    <row r="8" spans="1:15" ht="15" thickBot="1">
      <c r="B8" s="9">
        <v>2024</v>
      </c>
      <c r="C8" s="10">
        <v>1620.0290751991124</v>
      </c>
      <c r="D8" s="10">
        <v>648.01163007964476</v>
      </c>
      <c r="E8" s="10">
        <v>129.60232601592901</v>
      </c>
      <c r="F8" s="10">
        <v>194.40348902389348</v>
      </c>
      <c r="G8" s="10">
        <v>129.60232601592901</v>
      </c>
      <c r="H8" s="10">
        <v>583.21046707168034</v>
      </c>
      <c r="I8" s="10">
        <v>518.40930406371604</v>
      </c>
      <c r="J8" s="10">
        <v>358.23583864999466</v>
      </c>
      <c r="K8" s="10">
        <v>119.4119462166649</v>
      </c>
      <c r="L8" s="11">
        <f t="shared" ref="L8:L44" si="0">SUM(C8:K8)</f>
        <v>4300.9164023365647</v>
      </c>
      <c r="M8" s="12"/>
      <c r="N8" s="4"/>
      <c r="O8" s="13"/>
    </row>
    <row r="9" spans="1:15" ht="15" thickBot="1">
      <c r="B9" s="9">
        <v>2025</v>
      </c>
      <c r="C9" s="10">
        <v>1660.6300409621979</v>
      </c>
      <c r="D9" s="10">
        <v>664.25201638487897</v>
      </c>
      <c r="E9" s="10">
        <v>132.85040327697584</v>
      </c>
      <c r="F9" s="10">
        <v>199.2756049154637</v>
      </c>
      <c r="G9" s="10">
        <v>132.85040327697584</v>
      </c>
      <c r="H9" s="10">
        <v>597.82681474639116</v>
      </c>
      <c r="I9" s="10">
        <v>531.40161310790336</v>
      </c>
      <c r="J9" s="10">
        <v>367.23382883786354</v>
      </c>
      <c r="K9" s="10">
        <v>122.41127627928785</v>
      </c>
      <c r="L9" s="11">
        <f t="shared" si="0"/>
        <v>4408.7320017879374</v>
      </c>
      <c r="M9" s="12"/>
      <c r="N9" s="4"/>
      <c r="O9" s="13"/>
    </row>
    <row r="10" spans="1:15" ht="15" thickBot="1">
      <c r="B10" s="9">
        <v>2026</v>
      </c>
      <c r="C10" s="10">
        <v>1701.4475121424794</v>
      </c>
      <c r="D10" s="10">
        <v>680.57900485699179</v>
      </c>
      <c r="E10" s="10">
        <v>136.11580097139833</v>
      </c>
      <c r="F10" s="10">
        <v>204.17370145709748</v>
      </c>
      <c r="G10" s="10">
        <v>136.11580097139833</v>
      </c>
      <c r="H10" s="10">
        <v>612.52110437129261</v>
      </c>
      <c r="I10" s="10">
        <v>544.46320388559332</v>
      </c>
      <c r="J10" s="10">
        <v>376.27203419805267</v>
      </c>
      <c r="K10" s="10">
        <v>125.42401139935086</v>
      </c>
      <c r="L10" s="11">
        <f t="shared" si="0"/>
        <v>4517.1121742536543</v>
      </c>
      <c r="M10" s="12"/>
      <c r="N10" s="4"/>
      <c r="O10" s="13"/>
    </row>
    <row r="11" spans="1:15" ht="15" thickBot="1">
      <c r="B11" s="9">
        <v>2027</v>
      </c>
      <c r="C11" s="10">
        <v>1743.130481893872</v>
      </c>
      <c r="D11" s="10">
        <v>697.25219275754898</v>
      </c>
      <c r="E11" s="10">
        <v>139.45043855150979</v>
      </c>
      <c r="F11" s="10">
        <v>209.17565782726464</v>
      </c>
      <c r="G11" s="10">
        <v>139.45043855150979</v>
      </c>
      <c r="H11" s="10">
        <v>627.52697348179402</v>
      </c>
      <c r="I11" s="10">
        <v>557.80175420603916</v>
      </c>
      <c r="J11" s="10">
        <v>385.49795910980748</v>
      </c>
      <c r="K11" s="10">
        <v>128.49931970326915</v>
      </c>
      <c r="L11" s="11">
        <f t="shared" si="0"/>
        <v>4627.7852160826142</v>
      </c>
      <c r="M11" s="12"/>
      <c r="N11" s="4"/>
      <c r="O11" s="13"/>
    </row>
    <row r="12" spans="1:15" ht="15" thickBot="1">
      <c r="B12" s="9">
        <v>2028</v>
      </c>
      <c r="C12" s="10">
        <v>1785.6601463615941</v>
      </c>
      <c r="D12" s="10">
        <v>714.26405854463758</v>
      </c>
      <c r="E12" s="10">
        <v>142.85281170892753</v>
      </c>
      <c r="F12" s="10">
        <v>214.27921756339137</v>
      </c>
      <c r="G12" s="10">
        <v>142.85281170892753</v>
      </c>
      <c r="H12" s="10">
        <v>642.83765269017397</v>
      </c>
      <c r="I12" s="10">
        <v>571.41124683571013</v>
      </c>
      <c r="J12" s="10">
        <v>394.91520901585619</v>
      </c>
      <c r="K12" s="10">
        <v>131.63840300528534</v>
      </c>
      <c r="L12" s="11">
        <f t="shared" si="0"/>
        <v>4740.7115574345034</v>
      </c>
      <c r="M12" s="12"/>
      <c r="N12" s="4"/>
      <c r="O12" s="13"/>
    </row>
    <row r="13" spans="1:15" ht="15" thickBot="1">
      <c r="B13" s="9">
        <v>2029</v>
      </c>
      <c r="C13" s="10">
        <v>1829.8197590723462</v>
      </c>
      <c r="D13" s="10">
        <v>731.92790362893822</v>
      </c>
      <c r="E13" s="10">
        <v>146.38558072578766</v>
      </c>
      <c r="F13" s="10">
        <v>219.57837108868145</v>
      </c>
      <c r="G13" s="10">
        <v>146.38558072578766</v>
      </c>
      <c r="H13" s="10">
        <v>658.73511326604432</v>
      </c>
      <c r="I13" s="10">
        <v>585.54232290315065</v>
      </c>
      <c r="J13" s="10">
        <v>404.69853174014617</v>
      </c>
      <c r="K13" s="10">
        <v>134.89951058004874</v>
      </c>
      <c r="L13" s="11">
        <f t="shared" si="0"/>
        <v>4857.9726737309302</v>
      </c>
      <c r="M13" s="12"/>
      <c r="N13" s="4"/>
      <c r="O13" s="13"/>
    </row>
    <row r="14" spans="1:15" ht="15" thickBot="1">
      <c r="B14" s="9">
        <v>2030</v>
      </c>
      <c r="C14" s="10">
        <v>1874.9573611939347</v>
      </c>
      <c r="D14" s="10">
        <v>749.98294447757371</v>
      </c>
      <c r="E14" s="10">
        <v>149.99658889551475</v>
      </c>
      <c r="F14" s="10">
        <v>224.99488334327219</v>
      </c>
      <c r="G14" s="10">
        <v>149.99658889551475</v>
      </c>
      <c r="H14" s="10">
        <v>674.98465002981652</v>
      </c>
      <c r="I14" s="10">
        <v>599.98635558205899</v>
      </c>
      <c r="J14" s="10">
        <v>414.70479119019757</v>
      </c>
      <c r="K14" s="10">
        <v>138.23493039673252</v>
      </c>
      <c r="L14" s="11">
        <f t="shared" si="0"/>
        <v>4977.8390940046156</v>
      </c>
      <c r="M14" s="12"/>
      <c r="N14" s="4"/>
      <c r="O14" s="13"/>
    </row>
    <row r="15" spans="1:15" ht="15" thickBot="1">
      <c r="B15" s="9">
        <v>2031</v>
      </c>
      <c r="C15" s="10">
        <v>1921.8465034407473</v>
      </c>
      <c r="D15" s="10">
        <v>768.73860137629867</v>
      </c>
      <c r="E15" s="10">
        <v>153.74772027525978</v>
      </c>
      <c r="F15" s="10">
        <v>230.62158041288964</v>
      </c>
      <c r="G15" s="10">
        <v>153.74772027525978</v>
      </c>
      <c r="H15" s="10">
        <v>691.8647412386689</v>
      </c>
      <c r="I15" s="10">
        <v>614.99088110103912</v>
      </c>
      <c r="J15" s="10">
        <v>425.09730161241964</v>
      </c>
      <c r="K15" s="10">
        <v>141.69910053747327</v>
      </c>
      <c r="L15" s="11">
        <f t="shared" si="0"/>
        <v>5102.3541502700564</v>
      </c>
      <c r="M15" s="12"/>
      <c r="N15" s="4"/>
      <c r="O15" s="13"/>
    </row>
    <row r="16" spans="1:15" ht="15" thickBot="1">
      <c r="B16" s="9">
        <v>2032</v>
      </c>
      <c r="C16" s="10">
        <v>1969.7471348769529</v>
      </c>
      <c r="D16" s="10">
        <v>787.89885395078102</v>
      </c>
      <c r="E16" s="10">
        <v>157.57977079015615</v>
      </c>
      <c r="F16" s="10">
        <v>236.36965618523425</v>
      </c>
      <c r="G16" s="10">
        <v>157.57977079015615</v>
      </c>
      <c r="H16" s="10">
        <v>709.10896855570263</v>
      </c>
      <c r="I16" s="10">
        <v>630.31908316062459</v>
      </c>
      <c r="J16" s="10">
        <v>435.71396437112935</v>
      </c>
      <c r="K16" s="10">
        <v>145.23798812370981</v>
      </c>
      <c r="L16" s="11">
        <f t="shared" si="0"/>
        <v>5229.5551908044472</v>
      </c>
      <c r="M16" s="12"/>
      <c r="N16" s="4"/>
      <c r="O16" s="13"/>
    </row>
    <row r="17" spans="2:15" ht="15" thickBot="1">
      <c r="B17" s="9">
        <v>2033</v>
      </c>
      <c r="C17" s="10">
        <v>2018.7373159610227</v>
      </c>
      <c r="D17" s="10">
        <v>807.49492638440904</v>
      </c>
      <c r="E17" s="10">
        <v>161.49898527688183</v>
      </c>
      <c r="F17" s="10">
        <v>242.24847791532261</v>
      </c>
      <c r="G17" s="10">
        <v>161.49898527688183</v>
      </c>
      <c r="H17" s="10">
        <v>726.74543374596817</v>
      </c>
      <c r="I17" s="10">
        <v>645.9959411075273</v>
      </c>
      <c r="J17" s="10">
        <v>446.57212007662918</v>
      </c>
      <c r="K17" s="10">
        <v>148.85737335887637</v>
      </c>
      <c r="L17" s="11">
        <f t="shared" si="0"/>
        <v>5359.6495591035182</v>
      </c>
      <c r="M17" s="12"/>
      <c r="N17" s="4"/>
      <c r="O17" s="13"/>
    </row>
    <row r="18" spans="2:15" ht="15" thickBot="1">
      <c r="B18" s="9">
        <v>2034</v>
      </c>
      <c r="C18" s="10">
        <v>2068.9910006376326</v>
      </c>
      <c r="D18" s="10">
        <v>827.59640025505325</v>
      </c>
      <c r="E18" s="10">
        <v>165.51928005101061</v>
      </c>
      <c r="F18" s="10">
        <v>248.27892007651596</v>
      </c>
      <c r="G18" s="10">
        <v>165.51928005101061</v>
      </c>
      <c r="H18" s="10">
        <v>744.83676022954796</v>
      </c>
      <c r="I18" s="10">
        <v>662.07712020404244</v>
      </c>
      <c r="J18" s="10">
        <v>457.71085727791285</v>
      </c>
      <c r="K18" s="10">
        <v>152.57028575930434</v>
      </c>
      <c r="L18" s="11">
        <f t="shared" si="0"/>
        <v>5493.0999045420303</v>
      </c>
      <c r="M18" s="12"/>
      <c r="N18" s="4"/>
      <c r="O18" s="13"/>
    </row>
    <row r="19" spans="2:15" ht="15" thickBot="1">
      <c r="B19" s="9">
        <v>2035</v>
      </c>
      <c r="C19" s="10">
        <v>2120.7287059356413</v>
      </c>
      <c r="D19" s="10">
        <v>848.29148237425659</v>
      </c>
      <c r="E19" s="10">
        <v>169.65829647485128</v>
      </c>
      <c r="F19" s="10">
        <v>254.48744471227693</v>
      </c>
      <c r="G19" s="10">
        <v>169.65829647485128</v>
      </c>
      <c r="H19" s="10">
        <v>763.4623341368308</v>
      </c>
      <c r="I19" s="10">
        <v>678.63318589940513</v>
      </c>
      <c r="J19" s="10">
        <v>469.18220359333043</v>
      </c>
      <c r="K19" s="10">
        <v>156.39406786444346</v>
      </c>
      <c r="L19" s="11">
        <f t="shared" si="0"/>
        <v>5630.4960174658872</v>
      </c>
      <c r="M19" s="12"/>
      <c r="N19" s="4"/>
      <c r="O19" s="13"/>
    </row>
    <row r="20" spans="2:15" ht="15" thickBot="1">
      <c r="B20" s="9">
        <v>2036</v>
      </c>
      <c r="C20" s="10">
        <v>2173.4205960669146</v>
      </c>
      <c r="D20" s="10">
        <v>869.36823842676552</v>
      </c>
      <c r="E20" s="10">
        <v>173.87364768535309</v>
      </c>
      <c r="F20" s="10">
        <v>260.81047152802967</v>
      </c>
      <c r="G20" s="10">
        <v>173.87364768535309</v>
      </c>
      <c r="H20" s="10">
        <v>782.43141458408888</v>
      </c>
      <c r="I20" s="10">
        <v>695.49459074141237</v>
      </c>
      <c r="J20" s="10">
        <v>480.86663256657448</v>
      </c>
      <c r="K20" s="10">
        <v>160.28887752219151</v>
      </c>
      <c r="L20" s="11">
        <f t="shared" si="0"/>
        <v>5770.4281168066836</v>
      </c>
      <c r="M20" s="12"/>
      <c r="N20" s="4"/>
      <c r="O20" s="13"/>
    </row>
    <row r="21" spans="2:15" ht="15" thickBot="1">
      <c r="B21" s="9">
        <v>2037</v>
      </c>
      <c r="C21" s="10">
        <v>2227.1892323846278</v>
      </c>
      <c r="D21" s="10">
        <v>890.87569295385106</v>
      </c>
      <c r="E21" s="10">
        <v>178.17513859077022</v>
      </c>
      <c r="F21" s="10">
        <v>267.26270788615534</v>
      </c>
      <c r="G21" s="10">
        <v>178.17513859077022</v>
      </c>
      <c r="H21" s="10">
        <v>801.78812365846625</v>
      </c>
      <c r="I21" s="10">
        <v>712.70055436308087</v>
      </c>
      <c r="J21" s="10">
        <v>492.77931199230966</v>
      </c>
      <c r="K21" s="10">
        <v>164.25977066410314</v>
      </c>
      <c r="L21" s="11">
        <f t="shared" si="0"/>
        <v>5913.2056710841352</v>
      </c>
      <c r="M21" s="12"/>
      <c r="N21" s="4"/>
      <c r="O21" s="13"/>
    </row>
    <row r="22" spans="2:15" ht="15" thickBot="1">
      <c r="B22" s="9">
        <v>2038</v>
      </c>
      <c r="C22" s="10">
        <v>2281.3500207073807</v>
      </c>
      <c r="D22" s="10">
        <v>912.54000828295204</v>
      </c>
      <c r="E22" s="10">
        <v>182.50800165659041</v>
      </c>
      <c r="F22" s="10">
        <v>273.76200248488556</v>
      </c>
      <c r="G22" s="10">
        <v>182.50800165659041</v>
      </c>
      <c r="H22" s="10">
        <v>821.28600745465701</v>
      </c>
      <c r="I22" s="10">
        <v>730.03200662636164</v>
      </c>
      <c r="J22" s="10">
        <v>504.78688577372742</v>
      </c>
      <c r="K22" s="10">
        <v>168.26229525790913</v>
      </c>
      <c r="L22" s="11">
        <f t="shared" si="0"/>
        <v>6057.0352299010547</v>
      </c>
      <c r="M22" s="12"/>
      <c r="N22" s="4"/>
      <c r="O22" s="13"/>
    </row>
    <row r="23" spans="2:15" ht="15" thickBot="1">
      <c r="B23" s="9">
        <v>2039</v>
      </c>
      <c r="C23" s="10">
        <v>2335.9328935462941</v>
      </c>
      <c r="D23" s="10">
        <v>934.37315741851762</v>
      </c>
      <c r="E23" s="10">
        <v>186.8746314837035</v>
      </c>
      <c r="F23" s="10">
        <v>280.31194722555523</v>
      </c>
      <c r="G23" s="10">
        <v>186.8746314837035</v>
      </c>
      <c r="H23" s="10">
        <v>840.93584167666575</v>
      </c>
      <c r="I23" s="10">
        <v>747.49852593481398</v>
      </c>
      <c r="J23" s="10">
        <v>516.88742669757187</v>
      </c>
      <c r="K23" s="10">
        <v>172.29580889919066</v>
      </c>
      <c r="L23" s="11">
        <f t="shared" si="0"/>
        <v>6201.9848643660162</v>
      </c>
      <c r="M23" s="12"/>
      <c r="N23" s="4"/>
      <c r="O23" s="13"/>
    </row>
    <row r="24" spans="2:15" ht="15" thickBot="1">
      <c r="B24" s="9">
        <v>2040</v>
      </c>
      <c r="C24" s="10">
        <v>2391.6142689560343</v>
      </c>
      <c r="D24" s="10">
        <v>956.64570758241359</v>
      </c>
      <c r="E24" s="10">
        <v>191.32914151648274</v>
      </c>
      <c r="F24" s="10">
        <v>286.99371227472403</v>
      </c>
      <c r="G24" s="10">
        <v>191.32914151648274</v>
      </c>
      <c r="H24" s="10">
        <v>860.98113682417227</v>
      </c>
      <c r="I24" s="10">
        <v>765.31656606593094</v>
      </c>
      <c r="J24" s="10">
        <v>529.23961132644251</v>
      </c>
      <c r="K24" s="10">
        <v>176.41320377548087</v>
      </c>
      <c r="L24" s="11">
        <f t="shared" si="0"/>
        <v>6349.8624898381631</v>
      </c>
      <c r="M24" s="12"/>
      <c r="N24" s="4"/>
      <c r="O24" s="13"/>
    </row>
    <row r="25" spans="2:15" ht="15" thickBot="1">
      <c r="B25" s="9">
        <v>2041</v>
      </c>
      <c r="C25" s="10">
        <v>2447.9492066077069</v>
      </c>
      <c r="D25" s="10">
        <v>979.17968264308286</v>
      </c>
      <c r="E25" s="10">
        <v>195.83593652861651</v>
      </c>
      <c r="F25" s="10">
        <v>293.7539047929248</v>
      </c>
      <c r="G25" s="10">
        <v>195.83593652861651</v>
      </c>
      <c r="H25" s="10">
        <v>881.2617143787744</v>
      </c>
      <c r="I25" s="10">
        <v>783.34374611446606</v>
      </c>
      <c r="J25" s="10">
        <v>541.74174356928484</v>
      </c>
      <c r="K25" s="10">
        <v>180.58058118976163</v>
      </c>
      <c r="L25" s="11">
        <f t="shared" si="0"/>
        <v>6499.4824523532352</v>
      </c>
      <c r="M25" s="12"/>
      <c r="N25" s="4"/>
      <c r="O25" s="13"/>
    </row>
    <row r="26" spans="2:15" ht="15" thickBot="1">
      <c r="B26" s="9">
        <v>2042</v>
      </c>
      <c r="C26" s="10">
        <v>2505.9525108173448</v>
      </c>
      <c r="D26" s="10">
        <v>1002.381004326938</v>
      </c>
      <c r="E26" s="10">
        <v>200.4762008653876</v>
      </c>
      <c r="F26" s="10">
        <v>300.71430129808135</v>
      </c>
      <c r="G26" s="10">
        <v>200.4762008653876</v>
      </c>
      <c r="H26" s="10">
        <v>902.14290389424411</v>
      </c>
      <c r="I26" s="10">
        <v>801.90480346155039</v>
      </c>
      <c r="J26" s="10">
        <v>554.62417828587513</v>
      </c>
      <c r="K26" s="10">
        <v>184.87472609529166</v>
      </c>
      <c r="L26" s="11">
        <f t="shared" si="0"/>
        <v>6653.5468299101003</v>
      </c>
      <c r="M26" s="12"/>
      <c r="N26" s="4"/>
      <c r="O26" s="13"/>
    </row>
    <row r="27" spans="2:15" ht="15" thickBot="1">
      <c r="B27" s="9">
        <v>2043</v>
      </c>
      <c r="C27" s="10">
        <v>2564.9815971698526</v>
      </c>
      <c r="D27" s="10">
        <v>1025.992638867941</v>
      </c>
      <c r="E27" s="10">
        <v>205.19852777358821</v>
      </c>
      <c r="F27" s="10">
        <v>307.79779166038236</v>
      </c>
      <c r="G27" s="10">
        <v>205.19852777358821</v>
      </c>
      <c r="H27" s="10">
        <v>923.39337498114696</v>
      </c>
      <c r="I27" s="10">
        <v>820.79411109435284</v>
      </c>
      <c r="J27" s="10">
        <v>567.7299217549529</v>
      </c>
      <c r="K27" s="10">
        <v>189.24330725165095</v>
      </c>
      <c r="L27" s="11">
        <f t="shared" si="0"/>
        <v>6810.3297983274551</v>
      </c>
      <c r="M27" s="12"/>
      <c r="N27" s="4"/>
      <c r="O27" s="13"/>
    </row>
    <row r="28" spans="2:15" ht="15" thickBot="1">
      <c r="B28" s="9">
        <v>2044</v>
      </c>
      <c r="C28" s="10">
        <v>2624.8392843897009</v>
      </c>
      <c r="D28" s="10">
        <v>1049.9357137558802</v>
      </c>
      <c r="E28" s="10">
        <v>209.98714275117609</v>
      </c>
      <c r="F28" s="10">
        <v>314.98071412676416</v>
      </c>
      <c r="G28" s="10">
        <v>209.98714275117609</v>
      </c>
      <c r="H28" s="10">
        <v>944.94214238029235</v>
      </c>
      <c r="I28" s="10">
        <v>839.94857100470438</v>
      </c>
      <c r="J28" s="10">
        <v>581.02076711072925</v>
      </c>
      <c r="K28" s="10">
        <v>193.67358903690976</v>
      </c>
      <c r="L28" s="11">
        <f t="shared" si="0"/>
        <v>6969.3150673073333</v>
      </c>
      <c r="M28" s="12"/>
      <c r="N28" s="4"/>
      <c r="O28" s="13"/>
    </row>
    <row r="29" spans="2:15" ht="15" thickBot="1">
      <c r="B29" s="9">
        <v>2045</v>
      </c>
      <c r="C29" s="10">
        <v>2685.9944138144492</v>
      </c>
      <c r="D29" s="10">
        <v>1074.3977655257797</v>
      </c>
      <c r="E29" s="10">
        <v>214.87955310515591</v>
      </c>
      <c r="F29" s="10">
        <v>322.31932965773393</v>
      </c>
      <c r="G29" s="10">
        <v>214.87955310515591</v>
      </c>
      <c r="H29" s="10">
        <v>966.95798897320185</v>
      </c>
      <c r="I29" s="10">
        <v>859.51821242062363</v>
      </c>
      <c r="J29" s="10">
        <v>594.60321750641515</v>
      </c>
      <c r="K29" s="10">
        <v>198.2010725021384</v>
      </c>
      <c r="L29" s="11">
        <f t="shared" si="0"/>
        <v>7131.7511066106536</v>
      </c>
      <c r="M29" s="12"/>
      <c r="N29" s="4"/>
      <c r="O29" s="13"/>
    </row>
    <row r="30" spans="2:15" ht="15" thickBot="1">
      <c r="B30" s="9">
        <v>2046</v>
      </c>
      <c r="C30" s="10">
        <v>2748.293483673418</v>
      </c>
      <c r="D30" s="10">
        <v>1099.3173934693675</v>
      </c>
      <c r="E30" s="10">
        <v>219.86347869387345</v>
      </c>
      <c r="F30" s="10">
        <v>329.79521804081014</v>
      </c>
      <c r="G30" s="10">
        <v>219.86347869387345</v>
      </c>
      <c r="H30" s="10">
        <v>989.38565412243065</v>
      </c>
      <c r="I30" s="10">
        <v>879.45391477549379</v>
      </c>
      <c r="J30" s="10">
        <v>608.43854534133254</v>
      </c>
      <c r="K30" s="10">
        <v>202.81284844711089</v>
      </c>
      <c r="L30" s="11">
        <f t="shared" si="0"/>
        <v>7297.2240152577106</v>
      </c>
      <c r="M30" s="12"/>
      <c r="N30" s="4"/>
      <c r="O30" s="13"/>
    </row>
    <row r="31" spans="2:15" ht="15" thickBot="1">
      <c r="B31" s="9">
        <v>2047</v>
      </c>
      <c r="C31" s="10">
        <v>2811.7582128293379</v>
      </c>
      <c r="D31" s="10">
        <v>1124.7032851317351</v>
      </c>
      <c r="E31" s="10">
        <v>224.94065702634705</v>
      </c>
      <c r="F31" s="10">
        <v>337.41098553952042</v>
      </c>
      <c r="G31" s="10">
        <v>224.94065702634705</v>
      </c>
      <c r="H31" s="10">
        <v>1012.2329566185617</v>
      </c>
      <c r="I31" s="10">
        <v>899.76262810538822</v>
      </c>
      <c r="J31" s="10">
        <v>622.50359308289046</v>
      </c>
      <c r="K31" s="10">
        <v>207.50119769429676</v>
      </c>
      <c r="L31" s="11">
        <f t="shared" si="0"/>
        <v>7465.7541730544262</v>
      </c>
      <c r="M31" s="12"/>
      <c r="N31" s="4"/>
      <c r="O31" s="13"/>
    </row>
    <row r="32" spans="2:15" ht="15" thickBot="1">
      <c r="B32" s="9">
        <v>2048</v>
      </c>
      <c r="C32" s="10">
        <v>2876.1047483971647</v>
      </c>
      <c r="D32" s="10">
        <v>1150.4418993588658</v>
      </c>
      <c r="E32" s="10">
        <v>230.08837987177313</v>
      </c>
      <c r="F32" s="10">
        <v>345.13256980765982</v>
      </c>
      <c r="G32" s="10">
        <v>230.08837987177313</v>
      </c>
      <c r="H32" s="10">
        <v>1035.3977094229795</v>
      </c>
      <c r="I32" s="10">
        <v>920.35351948709251</v>
      </c>
      <c r="J32" s="10">
        <v>636.74643384948001</v>
      </c>
      <c r="K32" s="10">
        <v>212.24881128316002</v>
      </c>
      <c r="L32" s="11">
        <f t="shared" si="0"/>
        <v>7636.6024513499488</v>
      </c>
      <c r="M32" s="12"/>
      <c r="N32" s="4"/>
      <c r="O32" s="13"/>
    </row>
    <row r="33" spans="2:15" ht="15" thickBot="1">
      <c r="B33" s="9">
        <v>2049</v>
      </c>
      <c r="C33" s="10">
        <v>2942.0490553142117</v>
      </c>
      <c r="D33" s="10">
        <v>1176.8196221256846</v>
      </c>
      <c r="E33" s="10">
        <v>235.36392442513696</v>
      </c>
      <c r="F33" s="10">
        <v>353.04588663770545</v>
      </c>
      <c r="G33" s="10">
        <v>235.36392442513696</v>
      </c>
      <c r="H33" s="10">
        <v>1059.1376599131163</v>
      </c>
      <c r="I33" s="10">
        <v>941.45569770054783</v>
      </c>
      <c r="J33" s="10">
        <v>651.34029054705331</v>
      </c>
      <c r="K33" s="10">
        <v>217.11343018235112</v>
      </c>
      <c r="L33" s="11">
        <f t="shared" si="0"/>
        <v>7811.6894912709449</v>
      </c>
      <c r="M33" s="12"/>
      <c r="N33" s="4"/>
      <c r="O33" s="13"/>
    </row>
    <row r="34" spans="2:15" ht="15" thickBot="1">
      <c r="B34" s="9">
        <v>2050</v>
      </c>
      <c r="C34" s="10">
        <v>3008.6367931785585</v>
      </c>
      <c r="D34" s="10">
        <v>1203.4547172714231</v>
      </c>
      <c r="E34" s="10">
        <v>240.69094345428471</v>
      </c>
      <c r="F34" s="10">
        <v>361.03641518142695</v>
      </c>
      <c r="G34" s="10">
        <v>240.69094345428471</v>
      </c>
      <c r="H34" s="10">
        <v>1083.1092455442808</v>
      </c>
      <c r="I34" s="10">
        <v>962.76377381713883</v>
      </c>
      <c r="J34" s="10">
        <v>666.06421492590425</v>
      </c>
      <c r="K34" s="10">
        <v>222.02140497530144</v>
      </c>
      <c r="L34" s="11">
        <f t="shared" si="0"/>
        <v>7988.4684518026042</v>
      </c>
      <c r="M34" s="12"/>
      <c r="N34" s="4"/>
      <c r="O34" s="13"/>
    </row>
    <row r="35" spans="2:15" ht="15" thickBot="1">
      <c r="B35" s="9">
        <v>2051</v>
      </c>
      <c r="C35" s="10">
        <v>3077.06899838339</v>
      </c>
      <c r="D35" s="10">
        <v>1230.8275993533559</v>
      </c>
      <c r="E35" s="10">
        <v>246.1655198706712</v>
      </c>
      <c r="F35" s="10">
        <v>369.24827980600674</v>
      </c>
      <c r="G35" s="10">
        <v>246.1655198706712</v>
      </c>
      <c r="H35" s="10">
        <v>1107.7448394180205</v>
      </c>
      <c r="I35" s="10">
        <v>984.66207948268482</v>
      </c>
      <c r="J35" s="10">
        <v>681.20393581621852</v>
      </c>
      <c r="K35" s="10">
        <v>227.06797860540615</v>
      </c>
      <c r="L35" s="11">
        <f t="shared" si="0"/>
        <v>8170.1547506064253</v>
      </c>
      <c r="M35" s="12"/>
      <c r="N35" s="4"/>
      <c r="O35" s="13"/>
    </row>
    <row r="36" spans="2:15" ht="15" thickBot="1">
      <c r="B36" s="9">
        <v>2052</v>
      </c>
      <c r="C36" s="10">
        <v>3146.8101180897938</v>
      </c>
      <c r="D36" s="10">
        <v>1258.7240472359172</v>
      </c>
      <c r="E36" s="10">
        <v>251.7448094471834</v>
      </c>
      <c r="F36" s="10">
        <v>377.6172141707753</v>
      </c>
      <c r="G36" s="10">
        <v>251.7448094471834</v>
      </c>
      <c r="H36" s="10">
        <v>1132.8516425123255</v>
      </c>
      <c r="I36" s="10">
        <v>1006.9792377887336</v>
      </c>
      <c r="J36" s="10">
        <v>696.62744009851713</v>
      </c>
      <c r="K36" s="10">
        <v>232.20914669950574</v>
      </c>
      <c r="L36" s="11">
        <f t="shared" si="0"/>
        <v>8355.3084654899358</v>
      </c>
      <c r="M36" s="12"/>
      <c r="N36" s="4"/>
      <c r="O36" s="13"/>
    </row>
    <row r="37" spans="2:15" ht="15" thickBot="1">
      <c r="B37" s="9">
        <v>2053</v>
      </c>
      <c r="C37" s="10">
        <v>3217.8499754917425</v>
      </c>
      <c r="D37" s="10">
        <v>1287.139990196697</v>
      </c>
      <c r="E37" s="10">
        <v>257.42799803933934</v>
      </c>
      <c r="F37" s="10">
        <v>386.14199705900916</v>
      </c>
      <c r="G37" s="10">
        <v>257.42799803933934</v>
      </c>
      <c r="H37" s="10">
        <v>1158.4259911770273</v>
      </c>
      <c r="I37" s="10">
        <v>1029.7119921573574</v>
      </c>
      <c r="J37" s="10">
        <v>712.35480250202431</v>
      </c>
      <c r="K37" s="10">
        <v>237.4516008340081</v>
      </c>
      <c r="L37" s="11">
        <f t="shared" si="0"/>
        <v>8543.9323454965452</v>
      </c>
      <c r="M37" s="12"/>
      <c r="N37" s="4"/>
      <c r="O37" s="13"/>
    </row>
    <row r="38" spans="2:15" ht="15" thickBot="1">
      <c r="B38" s="9">
        <v>2054</v>
      </c>
      <c r="C38" s="10">
        <v>3290.6516262782461</v>
      </c>
      <c r="D38" s="10">
        <v>1316.2606505112981</v>
      </c>
      <c r="E38" s="10">
        <v>263.25213010225963</v>
      </c>
      <c r="F38" s="10">
        <v>394.87819515338947</v>
      </c>
      <c r="G38" s="10">
        <v>263.25213010225963</v>
      </c>
      <c r="H38" s="10">
        <v>1184.6345854601684</v>
      </c>
      <c r="I38" s="10">
        <v>1053.0085204090385</v>
      </c>
      <c r="J38" s="10">
        <v>728.46963363858447</v>
      </c>
      <c r="K38" s="10">
        <v>242.82321121286148</v>
      </c>
      <c r="L38" s="11">
        <f t="shared" si="0"/>
        <v>8737.2306828681049</v>
      </c>
      <c r="M38" s="12"/>
      <c r="N38" s="4"/>
      <c r="O38" s="13"/>
    </row>
    <row r="39" spans="2:15" ht="15" thickBot="1">
      <c r="B39" s="9">
        <v>2055</v>
      </c>
      <c r="C39" s="10">
        <v>3365.0153418697032</v>
      </c>
      <c r="D39" s="10">
        <v>1346.0061367478809</v>
      </c>
      <c r="E39" s="10">
        <v>269.20122734957619</v>
      </c>
      <c r="F39" s="10">
        <v>403.80184102436436</v>
      </c>
      <c r="G39" s="10">
        <v>269.20122734957619</v>
      </c>
      <c r="H39" s="10">
        <v>1211.4055230730935</v>
      </c>
      <c r="I39" s="10">
        <v>1076.8049093983047</v>
      </c>
      <c r="J39" s="10">
        <v>744.93228034664719</v>
      </c>
      <c r="K39" s="10">
        <v>248.31076011554899</v>
      </c>
      <c r="L39" s="11">
        <f t="shared" si="0"/>
        <v>8934.6792472746965</v>
      </c>
      <c r="M39" s="12"/>
      <c r="N39" s="4"/>
      <c r="O39" s="13"/>
    </row>
    <row r="40" spans="2:15" ht="15" thickBot="1">
      <c r="B40" s="9">
        <v>2056</v>
      </c>
      <c r="C40" s="10">
        <v>3441.3020660408733</v>
      </c>
      <c r="D40" s="10">
        <v>1376.5208264163493</v>
      </c>
      <c r="E40" s="10">
        <v>275.30416528326987</v>
      </c>
      <c r="F40" s="10">
        <v>412.95624792490474</v>
      </c>
      <c r="G40" s="10">
        <v>275.30416528326987</v>
      </c>
      <c r="H40" s="10">
        <v>1238.8687437747144</v>
      </c>
      <c r="I40" s="10">
        <v>1101.2166611330795</v>
      </c>
      <c r="J40" s="10">
        <v>761.82260036151911</v>
      </c>
      <c r="K40" s="10">
        <v>253.94086678717304</v>
      </c>
      <c r="L40" s="11">
        <f t="shared" si="0"/>
        <v>9137.2363430051519</v>
      </c>
      <c r="M40" s="12"/>
      <c r="N40" s="4"/>
      <c r="O40" s="13"/>
    </row>
    <row r="41" spans="2:15" ht="15" thickBot="1">
      <c r="B41" s="9">
        <v>2057</v>
      </c>
      <c r="C41" s="10">
        <v>3519.2059078555012</v>
      </c>
      <c r="D41" s="10">
        <v>1407.6823631422001</v>
      </c>
      <c r="E41" s="10">
        <v>281.53647262844009</v>
      </c>
      <c r="F41" s="10">
        <v>422.30470894266011</v>
      </c>
      <c r="G41" s="10">
        <v>281.53647262844009</v>
      </c>
      <c r="H41" s="10">
        <v>1266.91412682798</v>
      </c>
      <c r="I41" s="10">
        <v>1126.1458905137604</v>
      </c>
      <c r="J41" s="10">
        <v>779.05822770124792</v>
      </c>
      <c r="K41" s="10">
        <v>259.68607590041597</v>
      </c>
      <c r="L41" s="11">
        <f t="shared" si="0"/>
        <v>9344.0702461406436</v>
      </c>
      <c r="M41" s="12"/>
      <c r="N41" s="4"/>
      <c r="O41" s="13"/>
    </row>
    <row r="42" spans="2:15" ht="15" thickBot="1">
      <c r="B42" s="9">
        <v>2058</v>
      </c>
      <c r="C42" s="10">
        <v>3598.4764927094948</v>
      </c>
      <c r="D42" s="10">
        <v>1439.3905970837977</v>
      </c>
      <c r="E42" s="10">
        <v>287.8781194167596</v>
      </c>
      <c r="F42" s="10">
        <v>431.81717912513926</v>
      </c>
      <c r="G42" s="10">
        <v>287.8781194167596</v>
      </c>
      <c r="H42" s="10">
        <v>1295.451537375418</v>
      </c>
      <c r="I42" s="10">
        <v>1151.5124776670384</v>
      </c>
      <c r="J42" s="10">
        <v>796.61084727678497</v>
      </c>
      <c r="K42" s="10">
        <v>265.53694909226169</v>
      </c>
      <c r="L42" s="11">
        <f t="shared" si="0"/>
        <v>9554.5523191634529</v>
      </c>
      <c r="M42" s="12"/>
      <c r="N42" s="4"/>
      <c r="O42" s="13"/>
    </row>
    <row r="43" spans="2:15" ht="15" thickBot="1">
      <c r="B43" s="9">
        <v>2059</v>
      </c>
      <c r="C43" s="10">
        <v>3679.8573195806466</v>
      </c>
      <c r="D43" s="10">
        <v>1471.9429278322586</v>
      </c>
      <c r="E43" s="10">
        <v>294.38858556645175</v>
      </c>
      <c r="F43" s="10">
        <v>441.58287834967763</v>
      </c>
      <c r="G43" s="10">
        <v>294.38858556645175</v>
      </c>
      <c r="H43" s="10">
        <v>1324.7486350490326</v>
      </c>
      <c r="I43" s="10">
        <v>1177.554342265807</v>
      </c>
      <c r="J43" s="10">
        <v>814.62410781298377</v>
      </c>
      <c r="K43" s="10">
        <v>271.54136927099449</v>
      </c>
      <c r="L43" s="11">
        <f t="shared" si="0"/>
        <v>9770.6287512943054</v>
      </c>
      <c r="M43" s="12"/>
      <c r="N43" s="4"/>
      <c r="O43" s="13"/>
    </row>
    <row r="44" spans="2:15" ht="15" thickBot="1">
      <c r="B44" s="9">
        <v>2060</v>
      </c>
      <c r="C44" s="10">
        <v>3762.6142616431116</v>
      </c>
      <c r="D44" s="10">
        <v>1505.0457046572444</v>
      </c>
      <c r="E44" s="10">
        <v>301.00914093144894</v>
      </c>
      <c r="F44" s="10">
        <v>451.51371139717327</v>
      </c>
      <c r="G44" s="10">
        <v>301.00914093144894</v>
      </c>
      <c r="H44" s="10">
        <v>1354.5411341915196</v>
      </c>
      <c r="I44" s="10">
        <v>1204.0365637257958</v>
      </c>
      <c r="J44" s="10">
        <v>832.9451865040711</v>
      </c>
      <c r="K44" s="10">
        <v>277.64839550135707</v>
      </c>
      <c r="L44" s="11">
        <f t="shared" si="0"/>
        <v>9990.3632394831729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35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14620.769368887723</v>
      </c>
      <c r="D7" s="10">
        <v>5749.417706186643</v>
      </c>
      <c r="E7" s="10">
        <v>1684.5444378162078</v>
      </c>
      <c r="F7" s="10">
        <v>1724.8253118559926</v>
      </c>
      <c r="G7" s="10">
        <v>1149.883541237328</v>
      </c>
      <c r="H7" s="10">
        <v>9037.2079629524906</v>
      </c>
      <c r="I7" s="10">
        <v>4599.5341649493121</v>
      </c>
      <c r="J7" s="10">
        <v>3119.8021079311297</v>
      </c>
      <c r="K7" s="10">
        <v>1039.9340359770433</v>
      </c>
      <c r="L7" s="11">
        <f>SUM(C7:K7)</f>
        <v>42725.918637793868</v>
      </c>
      <c r="M7" s="12"/>
      <c r="N7" s="4"/>
      <c r="O7" s="13"/>
    </row>
    <row r="8" spans="1:15" ht="15" thickBot="1">
      <c r="B8" s="9">
        <v>2024</v>
      </c>
      <c r="C8" s="10">
        <v>15265.09062619687</v>
      </c>
      <c r="D8" s="10">
        <v>5987.6515113051746</v>
      </c>
      <c r="E8" s="10">
        <v>1683.454454327102</v>
      </c>
      <c r="F8" s="10">
        <v>1796.2954533915522</v>
      </c>
      <c r="G8" s="10">
        <v>1197.5303022610349</v>
      </c>
      <c r="H8" s="10">
        <v>9389.151516992195</v>
      </c>
      <c r="I8" s="10">
        <v>4790.1212090441395</v>
      </c>
      <c r="J8" s="10">
        <v>3249.2681825586887</v>
      </c>
      <c r="K8" s="10">
        <v>1083.0893941862294</v>
      </c>
      <c r="L8" s="11">
        <f t="shared" ref="L8:L44" si="0">SUM(C8:K8)</f>
        <v>44441.652650262986</v>
      </c>
      <c r="M8" s="12"/>
      <c r="N8" s="4"/>
      <c r="O8" s="13"/>
    </row>
    <row r="9" spans="1:15" ht="15" thickBot="1">
      <c r="B9" s="9">
        <v>2025</v>
      </c>
      <c r="C9" s="10">
        <v>15568.113397931495</v>
      </c>
      <c r="D9" s="10">
        <v>6140.7195615315059</v>
      </c>
      <c r="E9" s="10">
        <v>1793.7154182035752</v>
      </c>
      <c r="F9" s="10">
        <v>1842.2158684594517</v>
      </c>
      <c r="G9" s="10">
        <v>1228.1439123063005</v>
      </c>
      <c r="H9" s="10">
        <v>9664.7111333124521</v>
      </c>
      <c r="I9" s="10">
        <v>4912.5756492252021</v>
      </c>
      <c r="J9" s="10">
        <v>3332.5475050601194</v>
      </c>
      <c r="K9" s="10">
        <v>1110.849168353373</v>
      </c>
      <c r="L9" s="11">
        <f t="shared" si="0"/>
        <v>45593.591614383469</v>
      </c>
      <c r="M9" s="12"/>
      <c r="N9" s="4"/>
      <c r="O9" s="13"/>
    </row>
    <row r="10" spans="1:15" ht="15" thickBot="1">
      <c r="B10" s="9">
        <v>2026</v>
      </c>
      <c r="C10" s="10">
        <v>16010.056018586773</v>
      </c>
      <c r="D10" s="10">
        <v>6293.7568815166596</v>
      </c>
      <c r="E10" s="10">
        <v>1764.9735615082118</v>
      </c>
      <c r="F10" s="10">
        <v>1888.1270644549982</v>
      </c>
      <c r="G10" s="10">
        <v>1258.7513763033321</v>
      </c>
      <c r="H10" s="10">
        <v>9935.977943537051</v>
      </c>
      <c r="I10" s="10">
        <v>5035.0055052133284</v>
      </c>
      <c r="J10" s="10">
        <v>3415.727140016968</v>
      </c>
      <c r="K10" s="10">
        <v>1138.5757133389898</v>
      </c>
      <c r="L10" s="11">
        <f t="shared" si="0"/>
        <v>46740.951204476318</v>
      </c>
      <c r="M10" s="12"/>
      <c r="N10" s="4"/>
      <c r="O10" s="13"/>
    </row>
    <row r="11" spans="1:15" ht="15" thickBot="1">
      <c r="B11" s="9">
        <v>2027</v>
      </c>
      <c r="C11" s="10">
        <v>16382.872210833501</v>
      </c>
      <c r="D11" s="10">
        <v>6449.0431196752916</v>
      </c>
      <c r="E11" s="10">
        <v>1811.4302122897955</v>
      </c>
      <c r="F11" s="10">
        <v>1934.7129359025878</v>
      </c>
      <c r="G11" s="10">
        <v>1289.8086239350587</v>
      </c>
      <c r="H11" s="10">
        <v>10219.023407047442</v>
      </c>
      <c r="I11" s="10">
        <v>5159.2344957402347</v>
      </c>
      <c r="J11" s="10">
        <v>3500.0867696252762</v>
      </c>
      <c r="K11" s="10">
        <v>1166.6955898750921</v>
      </c>
      <c r="L11" s="11">
        <f t="shared" si="0"/>
        <v>47912.907364924286</v>
      </c>
      <c r="M11" s="12"/>
      <c r="N11" s="4"/>
      <c r="O11" s="13"/>
    </row>
    <row r="12" spans="1:15" ht="15" thickBot="1">
      <c r="B12" s="9">
        <v>2028</v>
      </c>
      <c r="C12" s="10">
        <v>17221.273314374848</v>
      </c>
      <c r="D12" s="10">
        <v>6773.0598828779584</v>
      </c>
      <c r="E12" s="10">
        <v>1847.8743693956451</v>
      </c>
      <c r="F12" s="10">
        <v>2031.9179648633876</v>
      </c>
      <c r="G12" s="10">
        <v>1354.6119765755921</v>
      </c>
      <c r="H12" s="10">
        <v>10658.587613943684</v>
      </c>
      <c r="I12" s="10">
        <v>5418.4479063023682</v>
      </c>
      <c r="J12" s="10">
        <v>3676.0716507380885</v>
      </c>
      <c r="K12" s="10">
        <v>1225.3572169126962</v>
      </c>
      <c r="L12" s="11">
        <f t="shared" si="0"/>
        <v>50207.201895984268</v>
      </c>
      <c r="M12" s="12"/>
      <c r="N12" s="4"/>
      <c r="O12" s="13"/>
    </row>
    <row r="13" spans="1:15" ht="15" thickBot="1">
      <c r="B13" s="9">
        <v>2029</v>
      </c>
      <c r="C13" s="10">
        <v>17643.269385240386</v>
      </c>
      <c r="D13" s="10">
        <v>6940.6146744351254</v>
      </c>
      <c r="E13" s="10">
        <v>1878.276235734457</v>
      </c>
      <c r="F13" s="10">
        <v>2082.1844023305384</v>
      </c>
      <c r="G13" s="10">
        <v>1388.1229348870254</v>
      </c>
      <c r="H13" s="10">
        <v>10966.957890303604</v>
      </c>
      <c r="I13" s="10">
        <v>5552.4917395481016</v>
      </c>
      <c r="J13" s="10">
        <v>3767.204242160848</v>
      </c>
      <c r="K13" s="10">
        <v>1255.7347473869497</v>
      </c>
      <c r="L13" s="11">
        <f t="shared" si="0"/>
        <v>51474.856252027043</v>
      </c>
      <c r="M13" s="12"/>
      <c r="N13" s="4"/>
      <c r="O13" s="13"/>
    </row>
    <row r="14" spans="1:15" ht="15" thickBot="1">
      <c r="B14" s="9">
        <v>2030</v>
      </c>
      <c r="C14" s="10">
        <v>18011.036400566445</v>
      </c>
      <c r="D14" s="10">
        <v>7111.8662085630531</v>
      </c>
      <c r="E14" s="10">
        <v>1972.8883625537969</v>
      </c>
      <c r="F14" s="10">
        <v>2133.5598625689158</v>
      </c>
      <c r="G14" s="10">
        <v>1422.3732417126107</v>
      </c>
      <c r="H14" s="10">
        <v>11281.083242319368</v>
      </c>
      <c r="I14" s="10">
        <v>5689.4929668504428</v>
      </c>
      <c r="J14" s="10">
        <v>3860.4179975696206</v>
      </c>
      <c r="K14" s="10">
        <v>1286.8059991898738</v>
      </c>
      <c r="L14" s="11">
        <f t="shared" si="0"/>
        <v>52769.524281894133</v>
      </c>
      <c r="M14" s="12"/>
      <c r="N14" s="4"/>
      <c r="O14" s="13"/>
    </row>
    <row r="15" spans="1:15" ht="15" thickBot="1">
      <c r="B15" s="9">
        <v>2031</v>
      </c>
      <c r="C15" s="10">
        <v>18575.066568972929</v>
      </c>
      <c r="D15" s="10">
        <v>7289.7713377897171</v>
      </c>
      <c r="E15" s="10">
        <v>1889.2020430593104</v>
      </c>
      <c r="F15" s="10">
        <v>2186.9314013369144</v>
      </c>
      <c r="G15" s="10">
        <v>1457.9542675579432</v>
      </c>
      <c r="H15" s="10">
        <v>11605.830438014673</v>
      </c>
      <c r="I15" s="10">
        <v>5831.8170702317748</v>
      </c>
      <c r="J15" s="10">
        <v>3957.231051976486</v>
      </c>
      <c r="K15" s="10">
        <v>1319.0770173254957</v>
      </c>
      <c r="L15" s="11">
        <f t="shared" si="0"/>
        <v>54112.88119626524</v>
      </c>
      <c r="M15" s="12"/>
      <c r="N15" s="4"/>
      <c r="O15" s="13"/>
    </row>
    <row r="16" spans="1:15" ht="15" thickBot="1">
      <c r="B16" s="9">
        <v>2032</v>
      </c>
      <c r="C16" s="10">
        <v>19001.484461300595</v>
      </c>
      <c r="D16" s="10">
        <v>7471.5088037414571</v>
      </c>
      <c r="E16" s="10">
        <v>1953.475308801341</v>
      </c>
      <c r="F16" s="10">
        <v>2241.4526411224365</v>
      </c>
      <c r="G16" s="10">
        <v>1494.3017607482911</v>
      </c>
      <c r="H16" s="10">
        <v>11939.706077440547</v>
      </c>
      <c r="I16" s="10">
        <v>5977.2070429931646</v>
      </c>
      <c r="J16" s="10">
        <v>4056.1289259641071</v>
      </c>
      <c r="K16" s="10">
        <v>1352.0429753213689</v>
      </c>
      <c r="L16" s="11">
        <f t="shared" si="0"/>
        <v>55487.307997433309</v>
      </c>
      <c r="M16" s="12"/>
      <c r="N16" s="4"/>
      <c r="O16" s="13"/>
    </row>
    <row r="17" spans="2:15" ht="15" thickBot="1">
      <c r="B17" s="9">
        <v>2033</v>
      </c>
      <c r="C17" s="10">
        <v>19510.427366320291</v>
      </c>
      <c r="D17" s="10">
        <v>7657.4037718521513</v>
      </c>
      <c r="E17" s="10">
        <v>1946.4488176805189</v>
      </c>
      <c r="F17" s="10">
        <v>2297.221131555646</v>
      </c>
      <c r="G17" s="10">
        <v>1531.4807543704301</v>
      </c>
      <c r="H17" s="10">
        <v>12286.826070937981</v>
      </c>
      <c r="I17" s="10">
        <v>6125.9230174817203</v>
      </c>
      <c r="J17" s="10">
        <v>4157.2897250212491</v>
      </c>
      <c r="K17" s="10">
        <v>1385.7632416737499</v>
      </c>
      <c r="L17" s="11">
        <f t="shared" si="0"/>
        <v>56898.783896893736</v>
      </c>
      <c r="M17" s="12"/>
      <c r="N17" s="4"/>
      <c r="O17" s="13"/>
    </row>
    <row r="18" spans="2:15" ht="15" thickBot="1">
      <c r="B18" s="9">
        <v>2034</v>
      </c>
      <c r="C18" s="10">
        <v>20023.229762422387</v>
      </c>
      <c r="D18" s="10">
        <v>7848.0729585633644</v>
      </c>
      <c r="E18" s="10">
        <v>1948.453225698699</v>
      </c>
      <c r="F18" s="10">
        <v>2354.4218875690094</v>
      </c>
      <c r="G18" s="10">
        <v>1569.614591712673</v>
      </c>
      <c r="H18" s="10">
        <v>12650.790267388169</v>
      </c>
      <c r="I18" s="10">
        <v>6278.4583668506921</v>
      </c>
      <c r="J18" s="10">
        <v>4261.053815876181</v>
      </c>
      <c r="K18" s="10">
        <v>1420.3512719587266</v>
      </c>
      <c r="L18" s="11">
        <f t="shared" si="0"/>
        <v>58354.446148039897</v>
      </c>
      <c r="M18" s="12"/>
      <c r="N18" s="4"/>
      <c r="O18" s="13"/>
    </row>
    <row r="19" spans="2:15" ht="15" thickBot="1">
      <c r="B19" s="9">
        <v>2035</v>
      </c>
      <c r="C19" s="10">
        <v>20341.131348425479</v>
      </c>
      <c r="D19" s="10">
        <v>8044.381636448371</v>
      </c>
      <c r="E19" s="10">
        <v>1961.6424862544704</v>
      </c>
      <c r="F19" s="10">
        <v>2413.3144909345115</v>
      </c>
      <c r="G19" s="10">
        <v>1608.8763272896742</v>
      </c>
      <c r="H19" s="10">
        <v>13040.613627412322</v>
      </c>
      <c r="I19" s="10">
        <v>6435.5053091586969</v>
      </c>
      <c r="J19" s="10">
        <v>4367.9299494607949</v>
      </c>
      <c r="K19" s="10">
        <v>1455.9766498202648</v>
      </c>
      <c r="L19" s="11">
        <f t="shared" si="0"/>
        <v>59669.37182520458</v>
      </c>
      <c r="M19" s="12"/>
      <c r="N19" s="4"/>
      <c r="O19" s="13"/>
    </row>
    <row r="20" spans="2:15" ht="15" thickBot="1">
      <c r="B20" s="9">
        <v>2036</v>
      </c>
      <c r="C20" s="10">
        <v>21057.217260839963</v>
      </c>
      <c r="D20" s="10">
        <v>8244.3185868145356</v>
      </c>
      <c r="E20" s="10">
        <v>1950.0232056407344</v>
      </c>
      <c r="F20" s="10">
        <v>2473.295576044361</v>
      </c>
      <c r="G20" s="10">
        <v>1648.8637173629074</v>
      </c>
      <c r="H20" s="10">
        <v>13436.570476621449</v>
      </c>
      <c r="I20" s="10">
        <v>6595.4548694516297</v>
      </c>
      <c r="J20" s="10">
        <v>4476.7990273705427</v>
      </c>
      <c r="K20" s="10">
        <v>1492.2663424568477</v>
      </c>
      <c r="L20" s="11">
        <f t="shared" si="0"/>
        <v>61374.809062602966</v>
      </c>
      <c r="M20" s="12"/>
      <c r="N20" s="4"/>
      <c r="O20" s="13"/>
    </row>
    <row r="21" spans="2:15" ht="15" thickBot="1">
      <c r="B21" s="9">
        <v>2037</v>
      </c>
      <c r="C21" s="10">
        <v>21592.174381857585</v>
      </c>
      <c r="D21" s="10">
        <v>8448.415181655233</v>
      </c>
      <c r="E21" s="10">
        <v>1949.3330281157839</v>
      </c>
      <c r="F21" s="10">
        <v>2534.5245544965701</v>
      </c>
      <c r="G21" s="10">
        <v>1689.6830363310469</v>
      </c>
      <c r="H21" s="10">
        <v>13852.454451552472</v>
      </c>
      <c r="I21" s="10">
        <v>6758.7321453241875</v>
      </c>
      <c r="J21" s="10">
        <v>4587.8155845121091</v>
      </c>
      <c r="K21" s="10">
        <v>1529.2718615040367</v>
      </c>
      <c r="L21" s="11">
        <f t="shared" si="0"/>
        <v>62942.404225349019</v>
      </c>
      <c r="M21" s="12"/>
      <c r="N21" s="4"/>
      <c r="O21" s="13"/>
    </row>
    <row r="22" spans="2:15" ht="15" thickBot="1">
      <c r="B22" s="9">
        <v>2038</v>
      </c>
      <c r="C22" s="10">
        <v>22112.261780772416</v>
      </c>
      <c r="D22" s="10">
        <v>8653.9453140989081</v>
      </c>
      <c r="E22" s="10">
        <v>1951.2332736762646</v>
      </c>
      <c r="F22" s="10">
        <v>2596.1835942296725</v>
      </c>
      <c r="G22" s="10">
        <v>1730.7890628197813</v>
      </c>
      <c r="H22" s="10">
        <v>14281.043889380158</v>
      </c>
      <c r="I22" s="10">
        <v>6923.1562512791252</v>
      </c>
      <c r="J22" s="10">
        <v>4699.7000314498555</v>
      </c>
      <c r="K22" s="10">
        <v>1566.5666771499523</v>
      </c>
      <c r="L22" s="11">
        <f t="shared" si="0"/>
        <v>64514.879874856138</v>
      </c>
      <c r="M22" s="12"/>
      <c r="N22" s="4"/>
      <c r="O22" s="13"/>
    </row>
    <row r="23" spans="2:15" ht="15" thickBot="1">
      <c r="B23" s="9">
        <v>2039</v>
      </c>
      <c r="C23" s="10">
        <v>22671.263659955541</v>
      </c>
      <c r="D23" s="10">
        <v>8861.0095297865064</v>
      </c>
      <c r="E23" s="10">
        <v>1959.6541887315334</v>
      </c>
      <c r="F23" s="10">
        <v>2658.302858935951</v>
      </c>
      <c r="G23" s="10">
        <v>1772.2019059573008</v>
      </c>
      <c r="H23" s="10">
        <v>14724.450483993562</v>
      </c>
      <c r="I23" s="10">
        <v>7088.8076238292033</v>
      </c>
      <c r="J23" s="10">
        <v>4812.4095075408422</v>
      </c>
      <c r="K23" s="10">
        <v>1604.1365025136147</v>
      </c>
      <c r="L23" s="11">
        <f t="shared" si="0"/>
        <v>66152.236261244048</v>
      </c>
      <c r="M23" s="12"/>
      <c r="N23" s="4"/>
      <c r="O23" s="13"/>
    </row>
    <row r="24" spans="2:15" ht="15" thickBot="1">
      <c r="B24" s="9">
        <v>2040</v>
      </c>
      <c r="C24" s="10">
        <v>23166.470935093803</v>
      </c>
      <c r="D24" s="10">
        <v>9072.1891341851242</v>
      </c>
      <c r="E24" s="10">
        <v>1978.9036542901797</v>
      </c>
      <c r="F24" s="10">
        <v>2721.656740255537</v>
      </c>
      <c r="G24" s="10">
        <v>1814.4378268370249</v>
      </c>
      <c r="H24" s="10">
        <v>15162.380467003202</v>
      </c>
      <c r="I24" s="10">
        <v>7257.7513073480995</v>
      </c>
      <c r="J24" s="10">
        <v>4927.4497317448286</v>
      </c>
      <c r="K24" s="10">
        <v>1642.4832439149427</v>
      </c>
      <c r="L24" s="11">
        <f t="shared" si="0"/>
        <v>67743.723040672761</v>
      </c>
      <c r="M24" s="12"/>
      <c r="N24" s="4"/>
      <c r="O24" s="13"/>
    </row>
    <row r="25" spans="2:15" ht="15" thickBot="1">
      <c r="B25" s="9">
        <v>2041</v>
      </c>
      <c r="C25" s="10">
        <v>23674.6466220371</v>
      </c>
      <c r="D25" s="10">
        <v>9285.7567275106212</v>
      </c>
      <c r="E25" s="10">
        <v>2014.3313339893864</v>
      </c>
      <c r="F25" s="10">
        <v>2785.727018253187</v>
      </c>
      <c r="G25" s="10">
        <v>1857.1513455021247</v>
      </c>
      <c r="H25" s="10">
        <v>15613.333719216504</v>
      </c>
      <c r="I25" s="10">
        <v>7428.6053820084971</v>
      </c>
      <c r="J25" s="10">
        <v>5043.8443511784772</v>
      </c>
      <c r="K25" s="10">
        <v>1681.2814503928255</v>
      </c>
      <c r="L25" s="11">
        <f t="shared" si="0"/>
        <v>69384.677950088721</v>
      </c>
      <c r="M25" s="12"/>
      <c r="N25" s="4"/>
      <c r="O25" s="13"/>
    </row>
    <row r="26" spans="2:15" ht="15" thickBot="1">
      <c r="B26" s="9">
        <v>2042</v>
      </c>
      <c r="C26" s="10">
        <v>24252.280418526487</v>
      </c>
      <c r="D26" s="10">
        <v>9505.956143190273</v>
      </c>
      <c r="E26" s="10">
        <v>2065.5990849986665</v>
      </c>
      <c r="F26" s="10">
        <v>2851.7868429570822</v>
      </c>
      <c r="G26" s="10">
        <v>1901.1912286380548</v>
      </c>
      <c r="H26" s="10">
        <v>16071.722324032771</v>
      </c>
      <c r="I26" s="10">
        <v>7604.7649145522191</v>
      </c>
      <c r="J26" s="10">
        <v>5163.9829458216664</v>
      </c>
      <c r="K26" s="10">
        <v>1721.3276486072223</v>
      </c>
      <c r="L26" s="11">
        <f t="shared" si="0"/>
        <v>71138.611551324444</v>
      </c>
      <c r="M26" s="12"/>
      <c r="N26" s="4"/>
      <c r="O26" s="13"/>
    </row>
    <row r="27" spans="2:15" ht="15" thickBot="1">
      <c r="B27" s="9">
        <v>2043</v>
      </c>
      <c r="C27" s="10">
        <v>24798.55498939789</v>
      </c>
      <c r="D27" s="10">
        <v>9730.0775686070629</v>
      </c>
      <c r="E27" s="10">
        <v>2133.9480972114857</v>
      </c>
      <c r="F27" s="10">
        <v>2919.023270582119</v>
      </c>
      <c r="G27" s="10">
        <v>1946.0155137214131</v>
      </c>
      <c r="H27" s="10">
        <v>16544.971094439632</v>
      </c>
      <c r="I27" s="10">
        <v>7784.0620548856523</v>
      </c>
      <c r="J27" s="10">
        <v>5286.2087445302905</v>
      </c>
      <c r="K27" s="10">
        <v>1762.0695815100969</v>
      </c>
      <c r="L27" s="11">
        <f t="shared" si="0"/>
        <v>72904.930914885626</v>
      </c>
      <c r="M27" s="12"/>
      <c r="N27" s="4"/>
      <c r="O27" s="13"/>
    </row>
    <row r="28" spans="2:15" ht="15" thickBot="1">
      <c r="B28" s="9">
        <v>2044</v>
      </c>
      <c r="C28" s="10">
        <v>25340.971886717023</v>
      </c>
      <c r="D28" s="10">
        <v>9957.3470881782323</v>
      </c>
      <c r="E28" s="10">
        <v>2205.1605427509521</v>
      </c>
      <c r="F28" s="10">
        <v>2987.2041264534696</v>
      </c>
      <c r="G28" s="10">
        <v>1991.4694176356468</v>
      </c>
      <c r="H28" s="10">
        <v>17059.448446549388</v>
      </c>
      <c r="I28" s="10">
        <v>7965.8776705425871</v>
      </c>
      <c r="J28" s="10">
        <v>5410.1618788258193</v>
      </c>
      <c r="K28" s="10">
        <v>1803.3872929419399</v>
      </c>
      <c r="L28" s="11">
        <f t="shared" si="0"/>
        <v>74721.028350595065</v>
      </c>
      <c r="M28" s="12"/>
      <c r="N28" s="4"/>
      <c r="O28" s="13"/>
    </row>
    <row r="29" spans="2:15" ht="15" thickBot="1">
      <c r="B29" s="9">
        <v>2045</v>
      </c>
      <c r="C29" s="10">
        <v>25864.771023939771</v>
      </c>
      <c r="D29" s="10">
        <v>10189.470158075505</v>
      </c>
      <c r="E29" s="10">
        <v>2265.3678264129553</v>
      </c>
      <c r="F29" s="10">
        <v>3056.8410474226512</v>
      </c>
      <c r="G29" s="10">
        <v>2037.8940316151013</v>
      </c>
      <c r="H29" s="10">
        <v>17578.243458207715</v>
      </c>
      <c r="I29" s="10">
        <v>8151.5761264604052</v>
      </c>
      <c r="J29" s="10">
        <v>5536.798212003021</v>
      </c>
      <c r="K29" s="10">
        <v>1845.5994040010075</v>
      </c>
      <c r="L29" s="11">
        <f t="shared" si="0"/>
        <v>76526.561288138138</v>
      </c>
      <c r="M29" s="12"/>
      <c r="N29" s="4"/>
      <c r="O29" s="13"/>
    </row>
    <row r="30" spans="2:15" ht="15" thickBot="1">
      <c r="B30" s="9">
        <v>2046</v>
      </c>
      <c r="C30" s="10">
        <v>26429.038861974088</v>
      </c>
      <c r="D30" s="10">
        <v>10426.011736239421</v>
      </c>
      <c r="E30" s="10">
        <v>2333.2423223951137</v>
      </c>
      <c r="F30" s="10">
        <v>3127.8035208718265</v>
      </c>
      <c r="G30" s="10">
        <v>2085.2023472478841</v>
      </c>
      <c r="H30" s="10">
        <v>18106.306535479576</v>
      </c>
      <c r="I30" s="10">
        <v>8340.8093889915363</v>
      </c>
      <c r="J30" s="10">
        <v>5665.8323206240048</v>
      </c>
      <c r="K30" s="10">
        <v>1888.610773541335</v>
      </c>
      <c r="L30" s="11">
        <f t="shared" si="0"/>
        <v>78402.85780736478</v>
      </c>
      <c r="M30" s="12"/>
      <c r="N30" s="4"/>
      <c r="O30" s="13"/>
    </row>
    <row r="31" spans="2:15" ht="15" thickBot="1">
      <c r="B31" s="9">
        <v>2047</v>
      </c>
      <c r="C31" s="10">
        <v>27011.325978110322</v>
      </c>
      <c r="D31" s="10">
        <v>10667.101633802904</v>
      </c>
      <c r="E31" s="10">
        <v>2412.3346703036736</v>
      </c>
      <c r="F31" s="10">
        <v>3200.1304901408712</v>
      </c>
      <c r="G31" s="10">
        <v>2133.4203267605808</v>
      </c>
      <c r="H31" s="10">
        <v>18656.698637400361</v>
      </c>
      <c r="I31" s="10">
        <v>8533.6813070423232</v>
      </c>
      <c r="J31" s="10">
        <v>5797.0155100090269</v>
      </c>
      <c r="K31" s="10">
        <v>1932.3385033363422</v>
      </c>
      <c r="L31" s="11">
        <f t="shared" si="0"/>
        <v>80344.047056906405</v>
      </c>
      <c r="M31" s="12"/>
      <c r="N31" s="4"/>
      <c r="O31" s="13"/>
    </row>
    <row r="32" spans="2:15" ht="15" thickBot="1">
      <c r="B32" s="9">
        <v>2048</v>
      </c>
      <c r="C32" s="10">
        <v>27587.62946624124</v>
      </c>
      <c r="D32" s="10">
        <v>10911.584560573303</v>
      </c>
      <c r="E32" s="10">
        <v>2493.4792466736994</v>
      </c>
      <c r="F32" s="10">
        <v>3273.4753681719908</v>
      </c>
      <c r="G32" s="10">
        <v>2182.3169121146602</v>
      </c>
      <c r="H32" s="10">
        <v>19214.094500954023</v>
      </c>
      <c r="I32" s="10">
        <v>8729.2676484586409</v>
      </c>
      <c r="J32" s="10">
        <v>5929.8445286584565</v>
      </c>
      <c r="K32" s="10">
        <v>1976.6148428861522</v>
      </c>
      <c r="L32" s="11">
        <f t="shared" si="0"/>
        <v>82298.307074732176</v>
      </c>
      <c r="M32" s="12"/>
      <c r="N32" s="4"/>
      <c r="O32" s="13"/>
    </row>
    <row r="33" spans="2:15" ht="15" thickBot="1">
      <c r="B33" s="9">
        <v>2049</v>
      </c>
      <c r="C33" s="10">
        <v>28177.250932711704</v>
      </c>
      <c r="D33" s="10">
        <v>11162.117209174316</v>
      </c>
      <c r="E33" s="10">
        <v>2577.2753350945868</v>
      </c>
      <c r="F33" s="10">
        <v>3348.6351627522945</v>
      </c>
      <c r="G33" s="10">
        <v>2232.4234418348633</v>
      </c>
      <c r="H33" s="10">
        <v>19790.669426226523</v>
      </c>
      <c r="I33" s="10">
        <v>8929.6937673394532</v>
      </c>
      <c r="J33" s="10">
        <v>6065.9296909439272</v>
      </c>
      <c r="K33" s="10">
        <v>2021.9765636479754</v>
      </c>
      <c r="L33" s="11">
        <f t="shared" si="0"/>
        <v>84305.971529725648</v>
      </c>
      <c r="M33" s="12"/>
      <c r="N33" s="4"/>
      <c r="O33" s="13"/>
    </row>
    <row r="34" spans="2:15" ht="15" thickBot="1">
      <c r="B34" s="9">
        <v>2050</v>
      </c>
      <c r="C34" s="10">
        <v>28804.064498463773</v>
      </c>
      <c r="D34" s="10">
        <v>11415.131367204949</v>
      </c>
      <c r="E34" s="10">
        <v>2659.3338833059952</v>
      </c>
      <c r="F34" s="10">
        <v>3424.5394101614838</v>
      </c>
      <c r="G34" s="10">
        <v>2283.0262734409898</v>
      </c>
      <c r="H34" s="10">
        <v>20379.156889109116</v>
      </c>
      <c r="I34" s="10">
        <v>9132.1050937639575</v>
      </c>
      <c r="J34" s="10">
        <v>6203.2220003381308</v>
      </c>
      <c r="K34" s="10">
        <v>2067.740666779378</v>
      </c>
      <c r="L34" s="11">
        <f t="shared" si="0"/>
        <v>86368.320082567778</v>
      </c>
      <c r="M34" s="12"/>
      <c r="N34" s="4"/>
      <c r="O34" s="13"/>
    </row>
    <row r="35" spans="2:15" ht="15" thickBot="1">
      <c r="B35" s="9">
        <v>2051</v>
      </c>
      <c r="C35" s="10">
        <v>29485.025777009469</v>
      </c>
      <c r="D35" s="10">
        <v>11675.091744096035</v>
      </c>
      <c r="E35" s="10">
        <v>2740.2788507096307</v>
      </c>
      <c r="F35" s="10">
        <v>3502.5275232288113</v>
      </c>
      <c r="G35" s="10">
        <v>2335.0183488192079</v>
      </c>
      <c r="H35" s="10">
        <v>20996.802412217738</v>
      </c>
      <c r="I35" s="10">
        <v>9340.0733952768314</v>
      </c>
      <c r="J35" s="10">
        <v>6344.3735613745021</v>
      </c>
      <c r="K35" s="10">
        <v>2114.7911871248334</v>
      </c>
      <c r="L35" s="11">
        <f t="shared" si="0"/>
        <v>88533.982799857069</v>
      </c>
      <c r="M35" s="12"/>
      <c r="N35" s="4"/>
      <c r="O35" s="13"/>
    </row>
    <row r="36" spans="2:15" ht="15" thickBot="1">
      <c r="B36" s="9">
        <v>2052</v>
      </c>
      <c r="C36" s="10">
        <v>30106.39804894846</v>
      </c>
      <c r="D36" s="10">
        <v>11940.030513429016</v>
      </c>
      <c r="E36" s="10">
        <v>2816.1559016770934</v>
      </c>
      <c r="F36" s="10">
        <v>3582.0091540287053</v>
      </c>
      <c r="G36" s="10">
        <v>2388.0061026858034</v>
      </c>
      <c r="H36" s="10">
        <v>21642.752162703026</v>
      </c>
      <c r="I36" s="10">
        <v>9552.0244107432136</v>
      </c>
      <c r="J36" s="10">
        <v>6488.160197926908</v>
      </c>
      <c r="K36" s="10">
        <v>2162.7200659756363</v>
      </c>
      <c r="L36" s="11">
        <f t="shared" si="0"/>
        <v>90678.25655811785</v>
      </c>
      <c r="M36" s="12"/>
      <c r="N36" s="4"/>
      <c r="O36" s="13"/>
    </row>
    <row r="37" spans="2:15" ht="15" thickBot="1">
      <c r="B37" s="9">
        <v>2053</v>
      </c>
      <c r="C37" s="10">
        <v>30753.340560920875</v>
      </c>
      <c r="D37" s="10">
        <v>12209.81913403661</v>
      </c>
      <c r="E37" s="10">
        <v>2881.1244934962524</v>
      </c>
      <c r="F37" s="10">
        <v>3662.9457402109829</v>
      </c>
      <c r="G37" s="10">
        <v>2441.9638268073227</v>
      </c>
      <c r="H37" s="10">
        <v>22281.836030975206</v>
      </c>
      <c r="I37" s="10">
        <v>9767.8553072292907</v>
      </c>
      <c r="J37" s="10">
        <v>6634.7674339265395</v>
      </c>
      <c r="K37" s="10">
        <v>2211.5891446421801</v>
      </c>
      <c r="L37" s="11">
        <f t="shared" si="0"/>
        <v>92845.241672245247</v>
      </c>
      <c r="M37" s="12"/>
      <c r="N37" s="4"/>
      <c r="O37" s="13"/>
    </row>
    <row r="38" spans="2:15" ht="15" thickBot="1">
      <c r="B38" s="9">
        <v>2054</v>
      </c>
      <c r="C38" s="10">
        <v>31447.957108289032</v>
      </c>
      <c r="D38" s="10">
        <v>12486.294845770317</v>
      </c>
      <c r="E38" s="10">
        <v>2943.5968829885933</v>
      </c>
      <c r="F38" s="10">
        <v>3745.8884537310955</v>
      </c>
      <c r="G38" s="10">
        <v>2497.2589691540638</v>
      </c>
      <c r="H38" s="10">
        <v>22944.809921051492</v>
      </c>
      <c r="I38" s="10">
        <v>9989.0358766162553</v>
      </c>
      <c r="J38" s="10">
        <v>6784.9793828980319</v>
      </c>
      <c r="K38" s="10">
        <v>2261.659794299344</v>
      </c>
      <c r="L38" s="11">
        <f t="shared" si="0"/>
        <v>95101.481234798222</v>
      </c>
      <c r="M38" s="12"/>
      <c r="N38" s="4"/>
      <c r="O38" s="13"/>
    </row>
    <row r="39" spans="2:15" ht="15" thickBot="1">
      <c r="B39" s="9">
        <v>2055</v>
      </c>
      <c r="C39" s="10">
        <v>32110.060939869611</v>
      </c>
      <c r="D39" s="10">
        <v>12768.684926374386</v>
      </c>
      <c r="E39" s="10">
        <v>2996.539015826419</v>
      </c>
      <c r="F39" s="10">
        <v>3830.605477912316</v>
      </c>
      <c r="G39" s="10">
        <v>2553.7369852748775</v>
      </c>
      <c r="H39" s="10">
        <v>23634.412223157091</v>
      </c>
      <c r="I39" s="10">
        <v>10214.94794109951</v>
      </c>
      <c r="J39" s="10">
        <v>6938.4282032451183</v>
      </c>
      <c r="K39" s="10">
        <v>2312.8094010817063</v>
      </c>
      <c r="L39" s="11">
        <f t="shared" si="0"/>
        <v>97360.225113841021</v>
      </c>
      <c r="M39" s="12"/>
      <c r="N39" s="4"/>
      <c r="O39" s="13"/>
    </row>
    <row r="40" spans="2:15" ht="15" thickBot="1">
      <c r="B40" s="9">
        <v>2056</v>
      </c>
      <c r="C40" s="10">
        <v>32834.496765151962</v>
      </c>
      <c r="D40" s="10">
        <v>13058.354609043317</v>
      </c>
      <c r="E40" s="10">
        <v>3044.005424532128</v>
      </c>
      <c r="F40" s="10">
        <v>3917.5063827129957</v>
      </c>
      <c r="G40" s="10">
        <v>2611.6709218086635</v>
      </c>
      <c r="H40" s="10">
        <v>24354.394022520471</v>
      </c>
      <c r="I40" s="10">
        <v>10446.683687234654</v>
      </c>
      <c r="J40" s="10">
        <v>7095.8535103718677</v>
      </c>
      <c r="K40" s="10">
        <v>2365.2845034572897</v>
      </c>
      <c r="L40" s="11">
        <f t="shared" si="0"/>
        <v>99728.249826833358</v>
      </c>
      <c r="M40" s="12"/>
      <c r="N40" s="4"/>
      <c r="O40" s="13"/>
    </row>
    <row r="41" spans="2:15" ht="15" thickBot="1">
      <c r="B41" s="9">
        <v>2057</v>
      </c>
      <c r="C41" s="10">
        <v>33534.393658695684</v>
      </c>
      <c r="D41" s="10">
        <v>13354.224892472153</v>
      </c>
      <c r="E41" s="10">
        <v>3083.5670204718426</v>
      </c>
      <c r="F41" s="10">
        <v>4006.2674677416458</v>
      </c>
      <c r="G41" s="10">
        <v>2670.844978494431</v>
      </c>
      <c r="H41" s="10">
        <v>25080.531890806291</v>
      </c>
      <c r="I41" s="10">
        <v>10683.379913977724</v>
      </c>
      <c r="J41" s="10">
        <v>7256.5065420957853</v>
      </c>
      <c r="K41" s="10">
        <v>2418.8355140319286</v>
      </c>
      <c r="L41" s="11">
        <f t="shared" si="0"/>
        <v>102088.55187878748</v>
      </c>
      <c r="M41" s="12"/>
      <c r="N41" s="4"/>
      <c r="O41" s="13"/>
    </row>
    <row r="42" spans="2:15" ht="15" thickBot="1">
      <c r="B42" s="9">
        <v>2058</v>
      </c>
      <c r="C42" s="10">
        <v>34257.558562750142</v>
      </c>
      <c r="D42" s="10">
        <v>13655.256419273563</v>
      </c>
      <c r="E42" s="10">
        <v>3114.2044521543853</v>
      </c>
      <c r="F42" s="10">
        <v>4096.5769257820693</v>
      </c>
      <c r="G42" s="10">
        <v>2731.0512838547124</v>
      </c>
      <c r="H42" s="10">
        <v>25801.715925170709</v>
      </c>
      <c r="I42" s="10">
        <v>10924.205135418848</v>
      </c>
      <c r="J42" s="10">
        <v>7420.1305433816242</v>
      </c>
      <c r="K42" s="10">
        <v>2473.3768477938747</v>
      </c>
      <c r="L42" s="11">
        <f t="shared" si="0"/>
        <v>104474.07609557993</v>
      </c>
      <c r="M42" s="12"/>
      <c r="N42" s="4"/>
      <c r="O42" s="13"/>
    </row>
    <row r="43" spans="2:15" ht="15" thickBot="1">
      <c r="B43" s="9">
        <v>2059</v>
      </c>
      <c r="C43" s="10">
        <v>35029.36219592562</v>
      </c>
      <c r="D43" s="10">
        <v>13964.323117913858</v>
      </c>
      <c r="E43" s="10">
        <v>3147.2107110446809</v>
      </c>
      <c r="F43" s="10">
        <v>4189.2969353741573</v>
      </c>
      <c r="G43" s="10">
        <v>2792.8646235827719</v>
      </c>
      <c r="H43" s="10">
        <v>26546.72141374994</v>
      </c>
      <c r="I43" s="10">
        <v>11171.458494331086</v>
      </c>
      <c r="J43" s="10">
        <v>7588.0474299208508</v>
      </c>
      <c r="K43" s="10">
        <v>2529.3491433069503</v>
      </c>
      <c r="L43" s="11">
        <f t="shared" si="0"/>
        <v>106958.63406514993</v>
      </c>
      <c r="M43" s="12"/>
      <c r="N43" s="4"/>
      <c r="O43" s="13"/>
    </row>
    <row r="44" spans="2:15" ht="15" thickBot="1">
      <c r="B44" s="9">
        <v>2060</v>
      </c>
      <c r="C44" s="10">
        <v>35813.560889327076</v>
      </c>
      <c r="D44" s="10">
        <v>14278.621076675861</v>
      </c>
      <c r="E44" s="10">
        <v>3178.3252205085792</v>
      </c>
      <c r="F44" s="10">
        <v>4283.5863230027589</v>
      </c>
      <c r="G44" s="10">
        <v>2855.7242153351726</v>
      </c>
      <c r="H44" s="10">
        <v>27315.405978918046</v>
      </c>
      <c r="I44" s="10">
        <v>11422.896861340689</v>
      </c>
      <c r="J44" s="10">
        <v>7758.8438889973622</v>
      </c>
      <c r="K44" s="10">
        <v>2586.2812963324536</v>
      </c>
      <c r="L44" s="11">
        <f t="shared" si="0"/>
        <v>109493.245750438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36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8.0172022669763336</v>
      </c>
      <c r="D7" s="10">
        <v>456.55297659233486</v>
      </c>
      <c r="E7" s="10">
        <v>8.0077535901737686</v>
      </c>
      <c r="F7" s="10">
        <v>895.16291593659912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1">
        <f>SUM(C7:K7)</f>
        <v>1367.7408483860841</v>
      </c>
      <c r="M7" s="12"/>
      <c r="N7" s="4"/>
      <c r="O7" s="13"/>
    </row>
    <row r="8" spans="1:15" ht="15" thickBot="1">
      <c r="B8" s="9">
        <v>2024</v>
      </c>
      <c r="C8" s="10">
        <v>10.575176098942851</v>
      </c>
      <c r="D8" s="10">
        <v>602.22106979239175</v>
      </c>
      <c r="E8" s="10">
        <v>10.562712721100844</v>
      </c>
      <c r="F8" s="10">
        <v>1180.7741850628126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1">
        <f t="shared" ref="L8:L44" si="0">SUM(C8:K8)</f>
        <v>1804.133143675248</v>
      </c>
      <c r="M8" s="12"/>
      <c r="N8" s="4"/>
      <c r="O8" s="13"/>
    </row>
    <row r="9" spans="1:15" ht="15" thickBot="1">
      <c r="B9" s="9">
        <v>2025</v>
      </c>
      <c r="C9" s="10">
        <v>11.289187613862879</v>
      </c>
      <c r="D9" s="10">
        <v>642.88164833369945</v>
      </c>
      <c r="E9" s="10">
        <v>11.275882737476477</v>
      </c>
      <c r="F9" s="10">
        <v>1260.4973364096197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1">
        <f t="shared" si="0"/>
        <v>1925.9440550946583</v>
      </c>
      <c r="M9" s="12"/>
      <c r="N9" s="4"/>
      <c r="O9" s="13"/>
    </row>
    <row r="10" spans="1:15" ht="15" thickBot="1">
      <c r="B10" s="9">
        <v>2026</v>
      </c>
      <c r="C10" s="10">
        <v>11.400680346773743</v>
      </c>
      <c r="D10" s="10">
        <v>649.23078826852941</v>
      </c>
      <c r="E10" s="10">
        <v>11.387244070584263</v>
      </c>
      <c r="F10" s="10">
        <v>1272.9460880532365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1">
        <f t="shared" si="0"/>
        <v>1944.9648007391238</v>
      </c>
      <c r="M10" s="12"/>
      <c r="N10" s="4"/>
      <c r="O10" s="13"/>
    </row>
    <row r="11" spans="1:15" ht="15" thickBot="1">
      <c r="B11" s="9">
        <v>2027</v>
      </c>
      <c r="C11" s="10">
        <v>11.499963844199952</v>
      </c>
      <c r="D11" s="10">
        <v>654.88465289199587</v>
      </c>
      <c r="E11" s="10">
        <v>11.486410557406552</v>
      </c>
      <c r="F11" s="10">
        <v>1284.031614163325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1">
        <f t="shared" si="0"/>
        <v>1961.9026414569273</v>
      </c>
      <c r="M11" s="12"/>
      <c r="N11" s="4"/>
      <c r="O11" s="13"/>
    </row>
    <row r="12" spans="1:15" ht="15" thickBot="1">
      <c r="B12" s="9">
        <v>2028</v>
      </c>
      <c r="C12" s="10">
        <v>11.757427588650719</v>
      </c>
      <c r="D12" s="10">
        <v>669.54635593743217</v>
      </c>
      <c r="E12" s="10">
        <v>11.74357086786268</v>
      </c>
      <c r="F12" s="10">
        <v>1312.7787990983793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1">
        <f t="shared" si="0"/>
        <v>2005.8261534923249</v>
      </c>
      <c r="M12" s="12"/>
      <c r="N12" s="4"/>
      <c r="O12" s="13"/>
    </row>
    <row r="13" spans="1:15" ht="15" thickBot="1">
      <c r="B13" s="9">
        <v>2029</v>
      </c>
      <c r="C13" s="10">
        <v>11.997514261041266</v>
      </c>
      <c r="D13" s="10">
        <v>683.21849258434668</v>
      </c>
      <c r="E13" s="10">
        <v>11.98337458601352</v>
      </c>
      <c r="F13" s="10">
        <v>1339.5857422910062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1">
        <f t="shared" si="0"/>
        <v>2046.7851237224077</v>
      </c>
      <c r="M13" s="12"/>
      <c r="N13" s="4"/>
      <c r="O13" s="13"/>
    </row>
    <row r="14" spans="1:15" ht="15" thickBot="1">
      <c r="B14" s="9">
        <v>2030</v>
      </c>
      <c r="C14" s="10">
        <v>6.9897257708826936</v>
      </c>
      <c r="D14" s="10">
        <v>398.04161102501308</v>
      </c>
      <c r="E14" s="10">
        <v>6.9814880268981527</v>
      </c>
      <c r="F14" s="10">
        <v>780.43974622338362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1">
        <f t="shared" si="0"/>
        <v>1192.4525710461776</v>
      </c>
      <c r="M14" s="12"/>
      <c r="N14" s="4"/>
      <c r="O14" s="13"/>
    </row>
    <row r="15" spans="1:15" ht="15" thickBot="1">
      <c r="B15" s="9">
        <v>2031</v>
      </c>
      <c r="C15" s="10">
        <v>7.0953239492412568</v>
      </c>
      <c r="D15" s="10">
        <v>404.05507570344793</v>
      </c>
      <c r="E15" s="10">
        <v>7.0869617524831643</v>
      </c>
      <c r="F15" s="10">
        <v>792.23033976327872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1">
        <f t="shared" si="0"/>
        <v>1210.4677011684512</v>
      </c>
      <c r="M15" s="12"/>
      <c r="N15" s="4"/>
      <c r="O15" s="13"/>
    </row>
    <row r="16" spans="1:15" ht="15" thickBot="1">
      <c r="B16" s="9">
        <v>2032</v>
      </c>
      <c r="C16" s="10">
        <v>7.2009221275998199</v>
      </c>
      <c r="D16" s="10">
        <v>410.06854038188277</v>
      </c>
      <c r="E16" s="10">
        <v>7.192435478068175</v>
      </c>
      <c r="F16" s="10">
        <v>804.02093330317405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1">
        <f t="shared" si="0"/>
        <v>1228.4828312907248</v>
      </c>
      <c r="M16" s="12"/>
      <c r="N16" s="4"/>
      <c r="O16" s="13"/>
    </row>
    <row r="17" spans="2:15" ht="15" thickBot="1">
      <c r="B17" s="9">
        <v>2033</v>
      </c>
      <c r="C17" s="10">
        <v>7.3065203059583812</v>
      </c>
      <c r="D17" s="10">
        <v>416.08200506031761</v>
      </c>
      <c r="E17" s="10">
        <v>7.2979092036531856</v>
      </c>
      <c r="F17" s="10">
        <v>815.81152684306903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1">
        <f t="shared" si="0"/>
        <v>1246.4979614129982</v>
      </c>
      <c r="M17" s="12"/>
      <c r="N17" s="4"/>
      <c r="O17" s="13"/>
    </row>
    <row r="18" spans="2:15" ht="15" thickBot="1">
      <c r="B18" s="9">
        <v>2034</v>
      </c>
      <c r="C18" s="10">
        <v>7.4121184843169443</v>
      </c>
      <c r="D18" s="10">
        <v>422.09546973875246</v>
      </c>
      <c r="E18" s="10">
        <v>7.4033829292381963</v>
      </c>
      <c r="F18" s="10">
        <v>827.60212038296424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1">
        <f t="shared" si="0"/>
        <v>1264.5130915352718</v>
      </c>
      <c r="M18" s="12"/>
      <c r="N18" s="4"/>
      <c r="O18" s="13"/>
    </row>
    <row r="19" spans="2:15" ht="15" thickBot="1">
      <c r="B19" s="9">
        <v>2035</v>
      </c>
      <c r="C19" s="10">
        <v>7.5177166626755056</v>
      </c>
      <c r="D19" s="10">
        <v>428.1089344171873</v>
      </c>
      <c r="E19" s="10">
        <v>7.508856654823207</v>
      </c>
      <c r="F19" s="10">
        <v>839.39271392285934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1">
        <f t="shared" si="0"/>
        <v>1282.5282216575454</v>
      </c>
      <c r="M19" s="12"/>
      <c r="N19" s="4"/>
      <c r="O19" s="13"/>
    </row>
    <row r="20" spans="2:15" ht="15" thickBot="1">
      <c r="B20" s="9">
        <v>2036</v>
      </c>
      <c r="C20" s="10">
        <v>7.6233148410340679</v>
      </c>
      <c r="D20" s="10">
        <v>434.12239909562214</v>
      </c>
      <c r="E20" s="10">
        <v>7.6143303804082176</v>
      </c>
      <c r="F20" s="10">
        <v>851.18330746275433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1">
        <f t="shared" si="0"/>
        <v>1300.5433517798187</v>
      </c>
      <c r="M20" s="12"/>
      <c r="N20" s="4"/>
      <c r="O20" s="13"/>
    </row>
    <row r="21" spans="2:15" ht="15" thickBot="1">
      <c r="B21" s="9">
        <v>2037</v>
      </c>
      <c r="C21" s="10">
        <v>7.7289130193926292</v>
      </c>
      <c r="D21" s="10">
        <v>440.13586377405693</v>
      </c>
      <c r="E21" s="10">
        <v>7.7198041059932274</v>
      </c>
      <c r="F21" s="10">
        <v>862.97390100264943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1">
        <f t="shared" si="0"/>
        <v>1318.5584819020921</v>
      </c>
      <c r="M21" s="12"/>
      <c r="N21" s="4"/>
      <c r="O21" s="13"/>
    </row>
    <row r="22" spans="2:15" ht="15" thickBot="1">
      <c r="B22" s="9">
        <v>2038</v>
      </c>
      <c r="C22" s="10">
        <v>7.8345111977511923</v>
      </c>
      <c r="D22" s="10">
        <v>446.14932845249183</v>
      </c>
      <c r="E22" s="10">
        <v>7.825277831578239</v>
      </c>
      <c r="F22" s="10">
        <v>874.76449454254475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1">
        <f t="shared" si="0"/>
        <v>1336.573612024366</v>
      </c>
      <c r="M22" s="12"/>
      <c r="N22" s="4"/>
      <c r="O22" s="13"/>
    </row>
    <row r="23" spans="2:15" ht="15" thickBot="1">
      <c r="B23" s="9">
        <v>2039</v>
      </c>
      <c r="C23" s="10">
        <v>7.9401093761097545</v>
      </c>
      <c r="D23" s="10">
        <v>452.16279313092662</v>
      </c>
      <c r="E23" s="10">
        <v>7.9307515571632488</v>
      </c>
      <c r="F23" s="10">
        <v>886.55508808243974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1">
        <f t="shared" si="0"/>
        <v>1354.5887421466393</v>
      </c>
      <c r="M23" s="12"/>
      <c r="N23" s="4"/>
      <c r="O23" s="13"/>
    </row>
    <row r="24" spans="2:15" ht="15" thickBot="1">
      <c r="B24" s="9">
        <v>2040</v>
      </c>
      <c r="C24" s="10">
        <v>8.0457075544683168</v>
      </c>
      <c r="D24" s="10">
        <v>458.1762578093614</v>
      </c>
      <c r="E24" s="10">
        <v>8.0362252827482585</v>
      </c>
      <c r="F24" s="10">
        <v>898.34568162233484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1">
        <f t="shared" si="0"/>
        <v>1372.6038722689127</v>
      </c>
      <c r="M24" s="12"/>
      <c r="N24" s="4"/>
      <c r="O24" s="13"/>
    </row>
    <row r="25" spans="2:15" ht="15" thickBot="1">
      <c r="B25" s="9">
        <v>2041</v>
      </c>
      <c r="C25" s="10">
        <v>8.151305732826879</v>
      </c>
      <c r="D25" s="10">
        <v>464.1897224877963</v>
      </c>
      <c r="E25" s="10">
        <v>8.141699008333271</v>
      </c>
      <c r="F25" s="10">
        <v>910.13627516223005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1">
        <f t="shared" si="0"/>
        <v>1390.6190023911865</v>
      </c>
      <c r="M25" s="12"/>
      <c r="N25" s="4"/>
      <c r="O25" s="13"/>
    </row>
    <row r="26" spans="2:15" ht="15" thickBot="1">
      <c r="B26" s="9">
        <v>2042</v>
      </c>
      <c r="C26" s="10">
        <v>8.2569039111854412</v>
      </c>
      <c r="D26" s="10">
        <v>470.20318716623109</v>
      </c>
      <c r="E26" s="10">
        <v>8.2471727339182799</v>
      </c>
      <c r="F26" s="10">
        <v>921.92686870212503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1">
        <f t="shared" si="0"/>
        <v>1408.6341325134599</v>
      </c>
      <c r="M26" s="12"/>
      <c r="N26" s="4"/>
      <c r="O26" s="13"/>
    </row>
    <row r="27" spans="2:15" ht="15" thickBot="1">
      <c r="B27" s="9">
        <v>2043</v>
      </c>
      <c r="C27" s="10">
        <v>8.3625020895440034</v>
      </c>
      <c r="D27" s="10">
        <v>476.21665184466599</v>
      </c>
      <c r="E27" s="10">
        <v>8.3526464595032923</v>
      </c>
      <c r="F27" s="10">
        <v>933.71746224202025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1">
        <f t="shared" si="0"/>
        <v>1426.6492626357335</v>
      </c>
      <c r="M27" s="12"/>
      <c r="N27" s="4"/>
      <c r="O27" s="13"/>
    </row>
    <row r="28" spans="2:15" ht="15" thickBot="1">
      <c r="B28" s="9">
        <v>2044</v>
      </c>
      <c r="C28" s="10">
        <v>8.4681002679025656</v>
      </c>
      <c r="D28" s="10">
        <v>482.23011652310078</v>
      </c>
      <c r="E28" s="10">
        <v>8.458120185088303</v>
      </c>
      <c r="F28" s="10">
        <v>945.50805578191546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1">
        <f t="shared" si="0"/>
        <v>1444.6643927580071</v>
      </c>
      <c r="M28" s="12"/>
      <c r="N28" s="4"/>
      <c r="O28" s="13"/>
    </row>
    <row r="29" spans="2:15" ht="15" thickBot="1">
      <c r="B29" s="9">
        <v>2045</v>
      </c>
      <c r="C29" s="10">
        <v>8.5736984462611279</v>
      </c>
      <c r="D29" s="10">
        <v>488.24358120153562</v>
      </c>
      <c r="E29" s="10">
        <v>8.5635939106733137</v>
      </c>
      <c r="F29" s="10">
        <v>957.29864932181044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1">
        <f t="shared" si="0"/>
        <v>1462.6795228802805</v>
      </c>
      <c r="M29" s="12"/>
      <c r="N29" s="4"/>
      <c r="O29" s="13"/>
    </row>
    <row r="30" spans="2:15" ht="15" thickBot="1">
      <c r="B30" s="9">
        <v>2046</v>
      </c>
      <c r="C30" s="10">
        <v>8.6792966246196883</v>
      </c>
      <c r="D30" s="10">
        <v>494.25704587997041</v>
      </c>
      <c r="E30" s="10">
        <v>8.6690676362583226</v>
      </c>
      <c r="F30" s="10">
        <v>969.08924286170554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1">
        <f t="shared" si="0"/>
        <v>1480.6946530025539</v>
      </c>
      <c r="M30" s="12"/>
      <c r="N30" s="4"/>
      <c r="O30" s="13"/>
    </row>
    <row r="31" spans="2:15" ht="15" thickBot="1">
      <c r="B31" s="9">
        <v>2047</v>
      </c>
      <c r="C31" s="10">
        <v>8.7848948029782505</v>
      </c>
      <c r="D31" s="10">
        <v>500.27051055840519</v>
      </c>
      <c r="E31" s="10">
        <v>8.7745413618433332</v>
      </c>
      <c r="F31" s="10">
        <v>980.87983640160064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1">
        <f t="shared" si="0"/>
        <v>1498.7097831248275</v>
      </c>
      <c r="M31" s="12"/>
      <c r="N31" s="4"/>
      <c r="O31" s="13"/>
    </row>
    <row r="32" spans="2:15" ht="15" thickBot="1">
      <c r="B32" s="9">
        <v>2048</v>
      </c>
      <c r="C32" s="10">
        <v>8.8904929813368128</v>
      </c>
      <c r="D32" s="10">
        <v>506.28397523684009</v>
      </c>
      <c r="E32" s="10">
        <v>8.8800150874283421</v>
      </c>
      <c r="F32" s="10">
        <v>992.67042994149563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1">
        <f t="shared" si="0"/>
        <v>1516.7249132471009</v>
      </c>
      <c r="M32" s="12"/>
      <c r="N32" s="4"/>
      <c r="O32" s="13"/>
    </row>
    <row r="33" spans="2:15" ht="15" thickBot="1">
      <c r="B33" s="9">
        <v>2049</v>
      </c>
      <c r="C33" s="10">
        <v>8.9960911596953768</v>
      </c>
      <c r="D33" s="10">
        <v>512.29743991527505</v>
      </c>
      <c r="E33" s="10">
        <v>8.9854888130133563</v>
      </c>
      <c r="F33" s="10">
        <v>1004.461023481391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1">
        <f t="shared" si="0"/>
        <v>1534.7400433693747</v>
      </c>
      <c r="M33" s="12"/>
      <c r="N33" s="4"/>
      <c r="O33" s="13"/>
    </row>
    <row r="34" spans="2:15" ht="15" thickBot="1">
      <c r="B34" s="9">
        <v>2050</v>
      </c>
      <c r="C34" s="10">
        <v>9.101689338053939</v>
      </c>
      <c r="D34" s="10">
        <v>518.31090459370978</v>
      </c>
      <c r="E34" s="10">
        <v>9.0909625385983652</v>
      </c>
      <c r="F34" s="10">
        <v>1016.2516170212861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1">
        <f t="shared" si="0"/>
        <v>1552.7551734916481</v>
      </c>
      <c r="M34" s="12"/>
      <c r="N34" s="4"/>
      <c r="O34" s="13"/>
    </row>
    <row r="35" spans="2:15" ht="15" thickBot="1">
      <c r="B35" s="9">
        <v>2051</v>
      </c>
      <c r="C35" s="10">
        <v>9.2072875164124994</v>
      </c>
      <c r="D35" s="10">
        <v>524.32436927214462</v>
      </c>
      <c r="E35" s="10">
        <v>9.1964362641833759</v>
      </c>
      <c r="F35" s="10">
        <v>1028.0422105611813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1">
        <f t="shared" si="0"/>
        <v>1570.7703036139219</v>
      </c>
      <c r="M35" s="12"/>
      <c r="N35" s="4"/>
      <c r="O35" s="13"/>
    </row>
    <row r="36" spans="2:15" ht="15" thickBot="1">
      <c r="B36" s="9">
        <v>2052</v>
      </c>
      <c r="C36" s="10">
        <v>9.3128856947710634</v>
      </c>
      <c r="D36" s="10">
        <v>530.33783395057947</v>
      </c>
      <c r="E36" s="10">
        <v>9.3019099897683866</v>
      </c>
      <c r="F36" s="10">
        <v>1039.8328041010761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1">
        <f t="shared" si="0"/>
        <v>1588.785433736195</v>
      </c>
      <c r="M36" s="12"/>
      <c r="N36" s="4"/>
      <c r="O36" s="13"/>
    </row>
    <row r="37" spans="2:15" ht="15" thickBot="1">
      <c r="B37" s="9">
        <v>2053</v>
      </c>
      <c r="C37" s="10">
        <v>9.4184838731296256</v>
      </c>
      <c r="D37" s="10">
        <v>536.35129862901431</v>
      </c>
      <c r="E37" s="10">
        <v>9.4073837153533955</v>
      </c>
      <c r="F37" s="10">
        <v>1051.6233976409712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1">
        <f t="shared" si="0"/>
        <v>1606.8005638584686</v>
      </c>
      <c r="M37" s="12"/>
      <c r="N37" s="4"/>
      <c r="O37" s="13"/>
    </row>
    <row r="38" spans="2:15" ht="15" thickBot="1">
      <c r="B38" s="9">
        <v>2054</v>
      </c>
      <c r="C38" s="10">
        <v>9.5240820514881879</v>
      </c>
      <c r="D38" s="10">
        <v>542.36476330744915</v>
      </c>
      <c r="E38" s="10">
        <v>9.5128574409384079</v>
      </c>
      <c r="F38" s="10">
        <v>1063.4139911808666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1">
        <f t="shared" si="0"/>
        <v>1624.8156939807423</v>
      </c>
      <c r="M38" s="12"/>
      <c r="N38" s="4"/>
      <c r="O38" s="13"/>
    </row>
    <row r="39" spans="2:15" ht="15" thickBot="1">
      <c r="B39" s="9">
        <v>2055</v>
      </c>
      <c r="C39" s="10">
        <v>9.6296802298467501</v>
      </c>
      <c r="D39" s="10">
        <v>548.378227985884</v>
      </c>
      <c r="E39" s="10">
        <v>9.6183311665234168</v>
      </c>
      <c r="F39" s="10">
        <v>1075.2045847207614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1">
        <f t="shared" si="0"/>
        <v>1642.8308241030154</v>
      </c>
      <c r="M39" s="12"/>
      <c r="N39" s="4"/>
      <c r="O39" s="13"/>
    </row>
    <row r="40" spans="2:15" ht="15" thickBot="1">
      <c r="B40" s="9">
        <v>2056</v>
      </c>
      <c r="C40" s="10">
        <v>9.7352784082053123</v>
      </c>
      <c r="D40" s="10">
        <v>554.39169266431884</v>
      </c>
      <c r="E40" s="10">
        <v>9.7238048921084292</v>
      </c>
      <c r="F40" s="10">
        <v>1086.9951782606568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1">
        <f t="shared" si="0"/>
        <v>1660.8459542252895</v>
      </c>
      <c r="M40" s="12"/>
      <c r="N40" s="4"/>
      <c r="O40" s="13"/>
    </row>
    <row r="41" spans="2:15" ht="15" thickBot="1">
      <c r="B41" s="9">
        <v>2057</v>
      </c>
      <c r="C41" s="10">
        <v>9.8408765865638763</v>
      </c>
      <c r="D41" s="10">
        <v>560.4051573427538</v>
      </c>
      <c r="E41" s="10">
        <v>9.8292786176934417</v>
      </c>
      <c r="F41" s="10">
        <v>1098.7857718005519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1">
        <f t="shared" si="0"/>
        <v>1678.8610843475631</v>
      </c>
      <c r="M41" s="12"/>
      <c r="N41" s="4"/>
      <c r="O41" s="13"/>
    </row>
    <row r="42" spans="2:15" ht="15" thickBot="1">
      <c r="B42" s="9">
        <v>2058</v>
      </c>
      <c r="C42" s="10">
        <v>9.9464747649224385</v>
      </c>
      <c r="D42" s="10">
        <v>566.41862202118853</v>
      </c>
      <c r="E42" s="10">
        <v>9.9347523432784506</v>
      </c>
      <c r="F42" s="10">
        <v>1110.576365340447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1">
        <f t="shared" si="0"/>
        <v>1696.8762144698362</v>
      </c>
      <c r="M42" s="12"/>
      <c r="N42" s="4"/>
      <c r="O42" s="13"/>
    </row>
    <row r="43" spans="2:15" ht="15" thickBot="1">
      <c r="B43" s="9">
        <v>2059</v>
      </c>
      <c r="C43" s="10">
        <v>10.052072943280999</v>
      </c>
      <c r="D43" s="10">
        <v>572.43208669962337</v>
      </c>
      <c r="E43" s="10">
        <v>10.040226068863461</v>
      </c>
      <c r="F43" s="10">
        <v>1122.3669588803421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1">
        <f t="shared" si="0"/>
        <v>1714.8913445921098</v>
      </c>
      <c r="M43" s="12"/>
      <c r="N43" s="4"/>
      <c r="O43" s="13"/>
    </row>
    <row r="44" spans="2:15" ht="15" thickBot="1">
      <c r="B44" s="9">
        <v>2060</v>
      </c>
      <c r="C44" s="10">
        <v>10.157671121639561</v>
      </c>
      <c r="D44" s="10">
        <v>578.44555137805821</v>
      </c>
      <c r="E44" s="10">
        <v>10.14569979444847</v>
      </c>
      <c r="F44" s="10">
        <v>1134.1575524202372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1">
        <f t="shared" si="0"/>
        <v>1732.9064747143834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56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40703.697642281193</v>
      </c>
      <c r="D7" s="10">
        <v>15606.421096795631</v>
      </c>
      <c r="E7" s="10">
        <v>3039.744505026455</v>
      </c>
      <c r="F7" s="10">
        <v>10667.173336084257</v>
      </c>
      <c r="G7" s="10">
        <v>1764.4669303400212</v>
      </c>
      <c r="H7" s="10">
        <v>14629.97672164846</v>
      </c>
      <c r="I7" s="10">
        <v>16299.10310406323</v>
      </c>
      <c r="J7" s="10">
        <v>4693.915775685573</v>
      </c>
      <c r="K7" s="10">
        <v>1365.2823348688412</v>
      </c>
      <c r="L7" s="11">
        <f>SUM(C7:K7)</f>
        <v>108769.78144679366</v>
      </c>
      <c r="M7" s="12"/>
      <c r="N7" s="4"/>
      <c r="O7" s="13"/>
    </row>
    <row r="8" spans="1:15" ht="15" thickBot="1">
      <c r="B8" s="9">
        <v>2024</v>
      </c>
      <c r="C8" s="10">
        <v>42009.055627081681</v>
      </c>
      <c r="D8" s="10">
        <v>16228.653410752884</v>
      </c>
      <c r="E8" s="10">
        <v>3075.4042002421284</v>
      </c>
      <c r="F8" s="10">
        <v>11228.036685658764</v>
      </c>
      <c r="G8" s="10">
        <v>1827.6999874962839</v>
      </c>
      <c r="H8" s="10">
        <v>15124.136907977112</v>
      </c>
      <c r="I8" s="10">
        <v>16781.783446927824</v>
      </c>
      <c r="J8" s="10">
        <v>4863.4671767668924</v>
      </c>
      <c r="K8" s="10">
        <v>1416.6964758389752</v>
      </c>
      <c r="L8" s="11">
        <f t="shared" ref="L8:L44" si="0">SUM(C8:K8)</f>
        <v>112554.93391874255</v>
      </c>
      <c r="M8" s="12"/>
      <c r="N8" s="4"/>
      <c r="O8" s="13"/>
    </row>
    <row r="9" spans="1:15" ht="15" thickBot="1">
      <c r="B9" s="9">
        <v>2025</v>
      </c>
      <c r="C9" s="10">
        <v>42982.728067220494</v>
      </c>
      <c r="D9" s="10">
        <v>16664.845869188855</v>
      </c>
      <c r="E9" s="10">
        <v>3221.1683789433287</v>
      </c>
      <c r="F9" s="10">
        <v>11561.037331786272</v>
      </c>
      <c r="G9" s="10">
        <v>1874.1707638340297</v>
      </c>
      <c r="H9" s="10">
        <v>15544.381447416237</v>
      </c>
      <c r="I9" s="10">
        <v>17201.463033487937</v>
      </c>
      <c r="J9" s="10">
        <v>4987.5382299760768</v>
      </c>
      <c r="K9" s="10">
        <v>1452.8611145523284</v>
      </c>
      <c r="L9" s="11">
        <f t="shared" si="0"/>
        <v>115490.19423640556</v>
      </c>
      <c r="M9" s="12"/>
      <c r="N9" s="4"/>
      <c r="O9" s="13"/>
    </row>
    <row r="10" spans="1:15" ht="15" thickBot="1">
      <c r="B10" s="9">
        <v>2026</v>
      </c>
      <c r="C10" s="10">
        <v>44098.407298495185</v>
      </c>
      <c r="D10" s="10">
        <v>17067.416480277418</v>
      </c>
      <c r="E10" s="10">
        <v>3227.4116124293373</v>
      </c>
      <c r="F10" s="10">
        <v>11827.592691973339</v>
      </c>
      <c r="G10" s="10">
        <v>1920.6841866912689</v>
      </c>
      <c r="H10" s="10">
        <v>15960.513097602874</v>
      </c>
      <c r="I10" s="10">
        <v>17624.952468639058</v>
      </c>
      <c r="J10" s="10">
        <v>5111.5348857374738</v>
      </c>
      <c r="K10" s="10">
        <v>1489.0144666375315</v>
      </c>
      <c r="L10" s="11">
        <f t="shared" si="0"/>
        <v>118327.52718848348</v>
      </c>
      <c r="M10" s="12"/>
      <c r="N10" s="4"/>
      <c r="O10" s="13"/>
    </row>
    <row r="11" spans="1:15" ht="15" thickBot="1">
      <c r="B11" s="9">
        <v>2027</v>
      </c>
      <c r="C11" s="10">
        <v>45159.242094670488</v>
      </c>
      <c r="D11" s="10">
        <v>17476.409721660413</v>
      </c>
      <c r="E11" s="10">
        <v>3309.529404237569</v>
      </c>
      <c r="F11" s="10">
        <v>12097.728063605544</v>
      </c>
      <c r="G11" s="10">
        <v>1967.965755834721</v>
      </c>
      <c r="H11" s="10">
        <v>16391.201288448676</v>
      </c>
      <c r="I11" s="10">
        <v>18057.672266385409</v>
      </c>
      <c r="J11" s="10">
        <v>5237.4820512101669</v>
      </c>
      <c r="K11" s="10">
        <v>1525.7282923218638</v>
      </c>
      <c r="L11" s="11">
        <f t="shared" si="0"/>
        <v>121222.95893837485</v>
      </c>
      <c r="M11" s="12"/>
      <c r="N11" s="4"/>
      <c r="O11" s="13"/>
    </row>
    <row r="12" spans="1:15" ht="15" thickBot="1">
      <c r="B12" s="9">
        <v>2028</v>
      </c>
      <c r="C12" s="10">
        <v>46699.79106982753</v>
      </c>
      <c r="D12" s="10">
        <v>18067.848103348279</v>
      </c>
      <c r="E12" s="10">
        <v>3382.467045166653</v>
      </c>
      <c r="F12" s="10">
        <v>12440.432003127389</v>
      </c>
      <c r="G12" s="10">
        <v>2049.3051685688529</v>
      </c>
      <c r="H12" s="10">
        <v>16981.106016991605</v>
      </c>
      <c r="I12" s="10">
        <v>18632.827497120903</v>
      </c>
      <c r="J12" s="10">
        <v>5455.836368050821</v>
      </c>
      <c r="K12" s="10">
        <v>1593.154393812104</v>
      </c>
      <c r="L12" s="11">
        <f t="shared" si="0"/>
        <v>125302.76766601413</v>
      </c>
      <c r="M12" s="12"/>
      <c r="N12" s="4"/>
      <c r="O12" s="13"/>
    </row>
    <row r="13" spans="1:15" ht="15" thickBot="1">
      <c r="B13" s="9">
        <v>2029</v>
      </c>
      <c r="C13" s="10">
        <v>47850.896252847677</v>
      </c>
      <c r="D13" s="10">
        <v>18511.712728331462</v>
      </c>
      <c r="E13" s="10">
        <v>3450.7696431912082</v>
      </c>
      <c r="F13" s="10">
        <v>12742.723829770255</v>
      </c>
      <c r="G13" s="10">
        <v>2099.9972138961293</v>
      </c>
      <c r="H13" s="10">
        <v>17445.76511667631</v>
      </c>
      <c r="I13" s="10">
        <v>19094.38040926776</v>
      </c>
      <c r="J13" s="10">
        <v>5591.035599762281</v>
      </c>
      <c r="K13" s="10">
        <v>1632.6427076418081</v>
      </c>
      <c r="L13" s="11">
        <f t="shared" si="0"/>
        <v>128419.92350138488</v>
      </c>
      <c r="M13" s="12"/>
      <c r="N13" s="4"/>
      <c r="O13" s="13"/>
    </row>
    <row r="14" spans="1:15" ht="15" thickBot="1">
      <c r="B14" s="9">
        <v>2030</v>
      </c>
      <c r="C14" s="10">
        <v>48958.595080966566</v>
      </c>
      <c r="D14" s="10">
        <v>18666.218504520024</v>
      </c>
      <c r="E14" s="10">
        <v>3578.8794663170615</v>
      </c>
      <c r="F14" s="10">
        <v>12465.241104579376</v>
      </c>
      <c r="G14" s="10">
        <v>2151.8102221598365</v>
      </c>
      <c r="H14" s="10">
        <v>17919.652613732967</v>
      </c>
      <c r="I14" s="10">
        <v>19566.104225684747</v>
      </c>
      <c r="J14" s="10">
        <v>5729.3224106364769</v>
      </c>
      <c r="K14" s="10">
        <v>1673.0327083470097</v>
      </c>
      <c r="L14" s="11">
        <f t="shared" si="0"/>
        <v>130708.85633694404</v>
      </c>
      <c r="M14" s="12"/>
      <c r="N14" s="4"/>
      <c r="O14" s="13"/>
    </row>
    <row r="15" spans="1:15" ht="15" thickBot="1">
      <c r="B15" s="9">
        <v>2031</v>
      </c>
      <c r="C15" s="10">
        <v>50296.64231878602</v>
      </c>
      <c r="D15" s="10">
        <v>19129.082847055564</v>
      </c>
      <c r="E15" s="10">
        <v>3535.3049794325912</v>
      </c>
      <c r="F15" s="10">
        <v>12769.637021067127</v>
      </c>
      <c r="G15" s="10">
        <v>2205.6404191078068</v>
      </c>
      <c r="H15" s="10">
        <v>18410.439016414519</v>
      </c>
      <c r="I15" s="10">
        <v>20055.90000512623</v>
      </c>
      <c r="J15" s="10">
        <v>5872.969380083814</v>
      </c>
      <c r="K15" s="10">
        <v>1714.9843966117535</v>
      </c>
      <c r="L15" s="11">
        <f t="shared" si="0"/>
        <v>133990.60038368541</v>
      </c>
      <c r="M15" s="12"/>
      <c r="N15" s="4"/>
      <c r="O15" s="13"/>
    </row>
    <row r="16" spans="1:15" ht="15" thickBot="1">
      <c r="B16" s="9">
        <v>2032</v>
      </c>
      <c r="C16" s="10">
        <v>51513.7206998697</v>
      </c>
      <c r="D16" s="10">
        <v>19601.700990837195</v>
      </c>
      <c r="E16" s="10">
        <v>3640.5385662715767</v>
      </c>
      <c r="F16" s="10">
        <v>13080.30329537545</v>
      </c>
      <c r="G16" s="10">
        <v>2260.6266611701403</v>
      </c>
      <c r="H16" s="10">
        <v>18913.855395866554</v>
      </c>
      <c r="I16" s="10">
        <v>20556.508596607055</v>
      </c>
      <c r="J16" s="10">
        <v>6019.6888604145861</v>
      </c>
      <c r="K16" s="10">
        <v>1757.837406104647</v>
      </c>
      <c r="L16" s="11">
        <f t="shared" si="0"/>
        <v>137344.78047251687</v>
      </c>
      <c r="M16" s="12"/>
      <c r="N16" s="4"/>
      <c r="O16" s="13"/>
    </row>
    <row r="17" spans="2:15" ht="15" thickBot="1">
      <c r="B17" s="9">
        <v>2033</v>
      </c>
      <c r="C17" s="10">
        <v>52831.313336915082</v>
      </c>
      <c r="D17" s="10">
        <v>20084.674253636716</v>
      </c>
      <c r="E17" s="10">
        <v>3675.3565840087385</v>
      </c>
      <c r="F17" s="10">
        <v>13397.695730480093</v>
      </c>
      <c r="G17" s="10">
        <v>2316.8520606290244</v>
      </c>
      <c r="H17" s="10">
        <v>19434.102348068089</v>
      </c>
      <c r="I17" s="10">
        <v>21069.544599772544</v>
      </c>
      <c r="J17" s="10">
        <v>6169.6868695288904</v>
      </c>
      <c r="K17" s="10">
        <v>1801.6624953110529</v>
      </c>
      <c r="L17" s="11">
        <f t="shared" si="0"/>
        <v>140780.88827835023</v>
      </c>
      <c r="M17" s="12"/>
      <c r="N17" s="4"/>
      <c r="O17" s="13"/>
    </row>
    <row r="18" spans="2:15" ht="15" thickBot="1">
      <c r="B18" s="9">
        <v>2034</v>
      </c>
      <c r="C18" s="10">
        <v>54173.593479170457</v>
      </c>
      <c r="D18" s="10">
        <v>20580.108174834739</v>
      </c>
      <c r="E18" s="10">
        <v>3720.3114196283891</v>
      </c>
      <c r="F18" s="10">
        <v>13723.017988584448</v>
      </c>
      <c r="G18" s="10">
        <v>2374.5339633263743</v>
      </c>
      <c r="H18" s="10">
        <v>19975.83491183435</v>
      </c>
      <c r="I18" s="10">
        <v>21595.110273274171</v>
      </c>
      <c r="J18" s="10">
        <v>6323.5971914908478</v>
      </c>
      <c r="K18" s="10">
        <v>1846.6210511146151</v>
      </c>
      <c r="L18" s="11">
        <f t="shared" si="0"/>
        <v>144312.7284532584</v>
      </c>
      <c r="M18" s="12"/>
      <c r="N18" s="4"/>
      <c r="O18" s="13"/>
    </row>
    <row r="19" spans="2:15" ht="15" thickBot="1">
      <c r="B19" s="9">
        <v>2035</v>
      </c>
      <c r="C19" s="10">
        <v>55345.524731214522</v>
      </c>
      <c r="D19" s="10">
        <v>21090.10715941836</v>
      </c>
      <c r="E19" s="10">
        <v>3777.7371131268342</v>
      </c>
      <c r="F19" s="10">
        <v>14057.708059410097</v>
      </c>
      <c r="G19" s="10">
        <v>2433.9282847858972</v>
      </c>
      <c r="H19" s="10">
        <v>20548.781129138144</v>
      </c>
      <c r="I19" s="10">
        <v>22135.939515881593</v>
      </c>
      <c r="J19" s="10">
        <v>6482.1445799183948</v>
      </c>
      <c r="K19" s="10">
        <v>1892.9298557317982</v>
      </c>
      <c r="L19" s="11">
        <f t="shared" si="0"/>
        <v>147764.80042862563</v>
      </c>
      <c r="M19" s="12"/>
      <c r="N19" s="4"/>
      <c r="O19" s="13"/>
    </row>
    <row r="20" spans="2:15" ht="15" thickBot="1">
      <c r="B20" s="9">
        <v>2036</v>
      </c>
      <c r="C20" s="10">
        <v>56931.383424620559</v>
      </c>
      <c r="D20" s="10">
        <v>21609.301149622432</v>
      </c>
      <c r="E20" s="10">
        <v>3811.1533286800232</v>
      </c>
      <c r="F20" s="10">
        <v>14398.349137362933</v>
      </c>
      <c r="G20" s="10">
        <v>2494.415067920012</v>
      </c>
      <c r="H20" s="10">
        <v>21131.145752678149</v>
      </c>
      <c r="I20" s="10">
        <v>22687.123227223685</v>
      </c>
      <c r="J20" s="10">
        <v>6643.6189774148133</v>
      </c>
      <c r="K20" s="10">
        <v>1940.0989601882434</v>
      </c>
      <c r="L20" s="11">
        <f t="shared" si="0"/>
        <v>151646.58902571085</v>
      </c>
      <c r="M20" s="12"/>
      <c r="N20" s="4"/>
      <c r="O20" s="13"/>
    </row>
    <row r="21" spans="2:15" ht="15" thickBot="1">
      <c r="B21" s="9">
        <v>2037</v>
      </c>
      <c r="C21" s="10">
        <v>58354.140130667387</v>
      </c>
      <c r="D21" s="10">
        <v>22138.899903715817</v>
      </c>
      <c r="E21" s="10">
        <v>3856.3778585789801</v>
      </c>
      <c r="F21" s="10">
        <v>14745.569936207585</v>
      </c>
      <c r="G21" s="10">
        <v>2556.1417864057817</v>
      </c>
      <c r="H21" s="10">
        <v>21737.029641393994</v>
      </c>
      <c r="I21" s="10">
        <v>23250.62402252006</v>
      </c>
      <c r="J21" s="10">
        <v>6808.2098098965134</v>
      </c>
      <c r="K21" s="10">
        <v>1988.1908915405097</v>
      </c>
      <c r="L21" s="11">
        <f t="shared" si="0"/>
        <v>155435.18398092664</v>
      </c>
      <c r="M21" s="12"/>
      <c r="N21" s="4"/>
      <c r="O21" s="13"/>
    </row>
    <row r="22" spans="2:15" ht="15" thickBot="1">
      <c r="B22" s="9">
        <v>2038</v>
      </c>
      <c r="C22" s="10">
        <v>59768.280252457815</v>
      </c>
      <c r="D22" s="10">
        <v>22672.286736691309</v>
      </c>
      <c r="E22" s="10">
        <v>3904.5428397010205</v>
      </c>
      <c r="F22" s="10">
        <v>15095.308867738533</v>
      </c>
      <c r="G22" s="10">
        <v>2618.3142326670045</v>
      </c>
      <c r="H22" s="10">
        <v>22357.094952850468</v>
      </c>
      <c r="I22" s="10">
        <v>23817.717454453803</v>
      </c>
      <c r="J22" s="10">
        <v>6974.1166860100329</v>
      </c>
      <c r="K22" s="10">
        <v>2036.6622068705774</v>
      </c>
      <c r="L22" s="11">
        <f t="shared" si="0"/>
        <v>159244.32422944059</v>
      </c>
      <c r="M22" s="12"/>
      <c r="N22" s="4"/>
      <c r="O22" s="13"/>
    </row>
    <row r="23" spans="2:15" ht="15" thickBot="1">
      <c r="B23" s="9">
        <v>2039</v>
      </c>
      <c r="C23" s="10">
        <v>61228.135561750358</v>
      </c>
      <c r="D23" s="10">
        <v>23210.043703047882</v>
      </c>
      <c r="E23" s="10">
        <v>3959.6417161359282</v>
      </c>
      <c r="F23" s="10">
        <v>15447.704438585954</v>
      </c>
      <c r="G23" s="10">
        <v>2680.9791153417173</v>
      </c>
      <c r="H23" s="10">
        <v>22993.81055984171</v>
      </c>
      <c r="I23" s="10">
        <v>24387.709288149312</v>
      </c>
      <c r="J23" s="10">
        <v>7141.3558239031645</v>
      </c>
      <c r="K23" s="10">
        <v>2085.5031801388081</v>
      </c>
      <c r="L23" s="11">
        <f t="shared" si="0"/>
        <v>163134.88338689483</v>
      </c>
      <c r="M23" s="12"/>
      <c r="N23" s="4"/>
      <c r="O23" s="13"/>
    </row>
    <row r="24" spans="2:15" ht="15" thickBot="1">
      <c r="B24" s="9">
        <v>2040</v>
      </c>
      <c r="C24" s="10">
        <v>62642.06152630513</v>
      </c>
      <c r="D24" s="10">
        <v>23758.28882225346</v>
      </c>
      <c r="E24" s="10">
        <v>4026.4922289894125</v>
      </c>
      <c r="F24" s="10">
        <v>15806.968702585773</v>
      </c>
      <c r="G24" s="10">
        <v>2744.8879457399935</v>
      </c>
      <c r="H24" s="10">
        <v>23628.850430472849</v>
      </c>
      <c r="I24" s="10">
        <v>24969.2561157456</v>
      </c>
      <c r="J24" s="10">
        <v>7312.0356893726539</v>
      </c>
      <c r="K24" s="10">
        <v>2135.3526188798405</v>
      </c>
      <c r="L24" s="11">
        <f t="shared" si="0"/>
        <v>167024.19408034472</v>
      </c>
      <c r="M24" s="12"/>
      <c r="N24" s="4"/>
      <c r="O24" s="13"/>
    </row>
    <row r="25" spans="2:15" ht="15" thickBot="1">
      <c r="B25" s="9">
        <v>2041</v>
      </c>
      <c r="C25" s="10">
        <v>64079.540626426664</v>
      </c>
      <c r="D25" s="10">
        <v>24313.354967426298</v>
      </c>
      <c r="E25" s="10">
        <v>4110.173866573401</v>
      </c>
      <c r="F25" s="10">
        <v>16170.477785616127</v>
      </c>
      <c r="G25" s="10">
        <v>2809.5639584056462</v>
      </c>
      <c r="H25" s="10">
        <v>24279.800394066857</v>
      </c>
      <c r="I25" s="10">
        <v>25555.252996606017</v>
      </c>
      <c r="J25" s="10">
        <v>7484.896647879681</v>
      </c>
      <c r="K25" s="10">
        <v>2185.8077099418724</v>
      </c>
      <c r="L25" s="11">
        <f t="shared" si="0"/>
        <v>170988.86895294258</v>
      </c>
      <c r="M25" s="12"/>
      <c r="N25" s="4"/>
      <c r="O25" s="13"/>
    </row>
    <row r="26" spans="2:15" ht="15" thickBot="1">
      <c r="B26" s="9">
        <v>2042</v>
      </c>
      <c r="C26" s="10">
        <v>65614.83023622226</v>
      </c>
      <c r="D26" s="10">
        <v>24883.832558661663</v>
      </c>
      <c r="E26" s="10">
        <v>4210.9433458242975</v>
      </c>
      <c r="F26" s="10">
        <v>16544.535816260039</v>
      </c>
      <c r="G26" s="10">
        <v>2876.1493628280518</v>
      </c>
      <c r="H26" s="10">
        <v>24942.922000171886</v>
      </c>
      <c r="I26" s="10">
        <v>26164.446343454514</v>
      </c>
      <c r="J26" s="10">
        <v>7662.9042836126127</v>
      </c>
      <c r="K26" s="10">
        <v>2237.8382034879733</v>
      </c>
      <c r="L26" s="11">
        <f t="shared" si="0"/>
        <v>175138.4021505233</v>
      </c>
      <c r="M26" s="12"/>
      <c r="N26" s="4"/>
      <c r="O26" s="13"/>
    </row>
    <row r="27" spans="2:15" ht="15" thickBot="1">
      <c r="B27" s="9">
        <v>2043</v>
      </c>
      <c r="C27" s="10">
        <v>67135.735423333696</v>
      </c>
      <c r="D27" s="10">
        <v>25464.074190924082</v>
      </c>
      <c r="E27" s="10">
        <v>4329.6224609176388</v>
      </c>
      <c r="F27" s="10">
        <v>16924.868920641104</v>
      </c>
      <c r="G27" s="10">
        <v>2943.9026333930346</v>
      </c>
      <c r="H27" s="10">
        <v>25624.268078617792</v>
      </c>
      <c r="I27" s="10">
        <v>26785.384396921174</v>
      </c>
      <c r="J27" s="10">
        <v>7843.9331661936139</v>
      </c>
      <c r="K27" s="10">
        <v>2290.765134050841</v>
      </c>
      <c r="L27" s="11">
        <f t="shared" si="0"/>
        <v>179342.55440499296</v>
      </c>
      <c r="M27" s="12"/>
      <c r="N27" s="4"/>
      <c r="O27" s="13"/>
    </row>
    <row r="28" spans="2:15" ht="15" thickBot="1">
      <c r="B28" s="9">
        <v>2044</v>
      </c>
      <c r="C28" s="10">
        <v>68666.368901279289</v>
      </c>
      <c r="D28" s="10">
        <v>26052.04630246749</v>
      </c>
      <c r="E28" s="10">
        <v>4451.8187549993063</v>
      </c>
      <c r="F28" s="10">
        <v>17310.274762071891</v>
      </c>
      <c r="G28" s="10">
        <v>3012.5886590574637</v>
      </c>
      <c r="H28" s="10">
        <v>26349.463187803351</v>
      </c>
      <c r="I28" s="10">
        <v>27416.06613945587</v>
      </c>
      <c r="J28" s="10">
        <v>8027.4389462571553</v>
      </c>
      <c r="K28" s="10">
        <v>2344.4315735378723</v>
      </c>
      <c r="L28" s="11">
        <f t="shared" si="0"/>
        <v>183630.49722692967</v>
      </c>
      <c r="M28" s="12"/>
      <c r="N28" s="4"/>
      <c r="O28" s="13"/>
    </row>
    <row r="29" spans="2:15" ht="15" thickBot="1">
      <c r="B29" s="9">
        <v>2045</v>
      </c>
      <c r="C29" s="10">
        <v>70199.500873148165</v>
      </c>
      <c r="D29" s="10">
        <v>26652.514670766628</v>
      </c>
      <c r="E29" s="10">
        <v>4564.1115392238717</v>
      </c>
      <c r="F29" s="10">
        <v>17703.730894214932</v>
      </c>
      <c r="G29" s="10">
        <v>3082.7476045375042</v>
      </c>
      <c r="H29" s="10">
        <v>27083.553040635034</v>
      </c>
      <c r="I29" s="10">
        <v>28059.999563433412</v>
      </c>
      <c r="J29" s="10">
        <v>8214.9369040407491</v>
      </c>
      <c r="K29" s="10">
        <v>2399.262613571887</v>
      </c>
      <c r="L29" s="11">
        <f t="shared" si="0"/>
        <v>187960.35770357217</v>
      </c>
      <c r="M29" s="12"/>
      <c r="N29" s="4"/>
      <c r="O29" s="13"/>
    </row>
    <row r="30" spans="2:15" ht="15" thickBot="1">
      <c r="B30" s="9">
        <v>2046</v>
      </c>
      <c r="C30" s="10">
        <v>71792.195582095592</v>
      </c>
      <c r="D30" s="10">
        <v>27263.904082647161</v>
      </c>
      <c r="E30" s="10">
        <v>4684.9973059833937</v>
      </c>
      <c r="F30" s="10">
        <v>18104.298104536465</v>
      </c>
      <c r="G30" s="10">
        <v>3154.2189135370836</v>
      </c>
      <c r="H30" s="10">
        <v>27830.645395079904</v>
      </c>
      <c r="I30" s="10">
        <v>28717.396226483757</v>
      </c>
      <c r="J30" s="10">
        <v>8405.8859068000111</v>
      </c>
      <c r="K30" s="10">
        <v>2455.1206499128839</v>
      </c>
      <c r="L30" s="11">
        <f t="shared" si="0"/>
        <v>192408.66216707625</v>
      </c>
      <c r="M30" s="12"/>
      <c r="N30" s="4"/>
      <c r="O30" s="13"/>
    </row>
    <row r="31" spans="2:15" ht="15" thickBot="1">
      <c r="B31" s="9">
        <v>2047</v>
      </c>
      <c r="C31" s="10">
        <v>73422.573173698693</v>
      </c>
      <c r="D31" s="10">
        <v>27886.418769403757</v>
      </c>
      <c r="E31" s="10">
        <v>4818.0002379403613</v>
      </c>
      <c r="F31" s="10">
        <v>18511.685816488105</v>
      </c>
      <c r="G31" s="10">
        <v>3227.0242559908529</v>
      </c>
      <c r="H31" s="10">
        <v>28603.691075952258</v>
      </c>
      <c r="I31" s="10">
        <v>29389.073420654815</v>
      </c>
      <c r="J31" s="10">
        <v>8599.8851872100931</v>
      </c>
      <c r="K31" s="10">
        <v>2511.8953764337493</v>
      </c>
      <c r="L31" s="11">
        <f t="shared" si="0"/>
        <v>196970.24731377268</v>
      </c>
      <c r="M31" s="12"/>
      <c r="N31" s="4"/>
      <c r="O31" s="13"/>
    </row>
    <row r="32" spans="2:15" ht="15" thickBot="1">
      <c r="B32" s="9">
        <v>2048</v>
      </c>
      <c r="C32" s="10">
        <v>75061.594659717361</v>
      </c>
      <c r="D32" s="10">
        <v>28517.118944733993</v>
      </c>
      <c r="E32" s="10">
        <v>4953.7134396729462</v>
      </c>
      <c r="F32" s="10">
        <v>18924.17974104621</v>
      </c>
      <c r="G32" s="10">
        <v>3300.8206364074363</v>
      </c>
      <c r="H32" s="10">
        <v>29386.358047331105</v>
      </c>
      <c r="I32" s="10">
        <v>30071.740138147183</v>
      </c>
      <c r="J32" s="10">
        <v>8796.1973128151621</v>
      </c>
      <c r="K32" s="10">
        <v>2569.3701285951443</v>
      </c>
      <c r="L32" s="11">
        <f t="shared" si="0"/>
        <v>201581.09304846657</v>
      </c>
      <c r="M32" s="12"/>
      <c r="N32" s="4"/>
      <c r="O32" s="13"/>
    </row>
    <row r="33" spans="2:15" ht="15" thickBot="1">
      <c r="B33" s="9">
        <v>2049</v>
      </c>
      <c r="C33" s="10">
        <v>76740.207658071435</v>
      </c>
      <c r="D33" s="10">
        <v>29163.202644458132</v>
      </c>
      <c r="E33" s="10">
        <v>5093.4116649502967</v>
      </c>
      <c r="F33" s="10">
        <v>19346.516365155971</v>
      </c>
      <c r="G33" s="10">
        <v>3376.4403755440803</v>
      </c>
      <c r="H33" s="10">
        <v>30193.707528448103</v>
      </c>
      <c r="I33" s="10">
        <v>30771.524319883774</v>
      </c>
      <c r="J33" s="10">
        <v>8997.3048561083633</v>
      </c>
      <c r="K33" s="10">
        <v>2628.2524470834769</v>
      </c>
      <c r="L33" s="11">
        <f t="shared" si="0"/>
        <v>206310.56785970365</v>
      </c>
      <c r="M33" s="12"/>
      <c r="N33" s="4"/>
      <c r="O33" s="13"/>
    </row>
    <row r="34" spans="2:15" ht="15" thickBot="1">
      <c r="B34" s="9">
        <v>2050</v>
      </c>
      <c r="C34" s="10">
        <v>78466.750698679738</v>
      </c>
      <c r="D34" s="10">
        <v>29815.403696807687</v>
      </c>
      <c r="E34" s="10">
        <v>5231.8742427906373</v>
      </c>
      <c r="F34" s="10">
        <v>19772.639452647407</v>
      </c>
      <c r="G34" s="10">
        <v>3452.7915181578915</v>
      </c>
      <c r="H34" s="10">
        <v>31015.001335814191</v>
      </c>
      <c r="I34" s="10">
        <v>31478.948979740304</v>
      </c>
      <c r="J34" s="10">
        <v>9200.1405462951043</v>
      </c>
      <c r="K34" s="10">
        <v>2687.6514283762513</v>
      </c>
      <c r="L34" s="11">
        <f t="shared" si="0"/>
        <v>211121.20189930918</v>
      </c>
      <c r="M34" s="12"/>
      <c r="N34" s="4"/>
      <c r="O34" s="13"/>
    </row>
    <row r="35" spans="2:15" ht="15" thickBot="1">
      <c r="B35" s="9">
        <v>2051</v>
      </c>
      <c r="C35" s="10">
        <v>80277.635240098141</v>
      </c>
      <c r="D35" s="10">
        <v>30485.411697317413</v>
      </c>
      <c r="E35" s="10">
        <v>5370.7903250654163</v>
      </c>
      <c r="F35" s="10">
        <v>20210.286786023116</v>
      </c>
      <c r="G35" s="10">
        <v>3531.2482065530371</v>
      </c>
      <c r="H35" s="10">
        <v>31871.945570273067</v>
      </c>
      <c r="I35" s="10">
        <v>32205.564786896583</v>
      </c>
      <c r="J35" s="10">
        <v>9408.6970950070518</v>
      </c>
      <c r="K35" s="10">
        <v>2748.7224980063593</v>
      </c>
      <c r="L35" s="11">
        <f t="shared" si="0"/>
        <v>216110.30220524018</v>
      </c>
      <c r="M35" s="12"/>
      <c r="N35" s="4"/>
      <c r="O35" s="13"/>
    </row>
    <row r="36" spans="2:15" ht="15" thickBot="1">
      <c r="B36" s="9">
        <v>2052</v>
      </c>
      <c r="C36" s="10">
        <v>82050.575186879141</v>
      </c>
      <c r="D36" s="10">
        <v>31168.132983071453</v>
      </c>
      <c r="E36" s="10">
        <v>5505.739016980765</v>
      </c>
      <c r="F36" s="10">
        <v>20655.990304909381</v>
      </c>
      <c r="G36" s="10">
        <v>3611.2058978243181</v>
      </c>
      <c r="H36" s="10">
        <v>32761.752880719767</v>
      </c>
      <c r="I36" s="10">
        <v>32946.114775576098</v>
      </c>
      <c r="J36" s="10">
        <v>9621.1463029207189</v>
      </c>
      <c r="K36" s="10">
        <v>2810.933833480316</v>
      </c>
      <c r="L36" s="11">
        <f t="shared" si="0"/>
        <v>221131.59118236197</v>
      </c>
      <c r="M36" s="12"/>
      <c r="N36" s="4"/>
      <c r="O36" s="13"/>
    </row>
    <row r="37" spans="2:15" ht="15" thickBot="1">
      <c r="B37" s="9">
        <v>2053</v>
      </c>
      <c r="C37" s="10">
        <v>83870.213737631697</v>
      </c>
      <c r="D37" s="10">
        <v>31863.49692856046</v>
      </c>
      <c r="E37" s="10">
        <v>5630.9199714535271</v>
      </c>
      <c r="F37" s="10">
        <v>21109.994427417481</v>
      </c>
      <c r="G37" s="10">
        <v>3692.6485397675638</v>
      </c>
      <c r="H37" s="10">
        <v>33649.459236283532</v>
      </c>
      <c r="I37" s="10">
        <v>33699.402181130499</v>
      </c>
      <c r="J37" s="10">
        <v>9837.8289091377101</v>
      </c>
      <c r="K37" s="10">
        <v>2874.3726504115757</v>
      </c>
      <c r="L37" s="11">
        <f t="shared" si="0"/>
        <v>226228.33658179405</v>
      </c>
      <c r="M37" s="12"/>
      <c r="N37" s="4"/>
      <c r="O37" s="13"/>
    </row>
    <row r="38" spans="2:15" ht="15" thickBot="1">
      <c r="B38" s="9">
        <v>2054</v>
      </c>
      <c r="C38" s="10">
        <v>85766.581730655496</v>
      </c>
      <c r="D38" s="10">
        <v>32575.908074703431</v>
      </c>
      <c r="E38" s="10">
        <v>5755.0855188365467</v>
      </c>
      <c r="F38" s="10">
        <v>21574.90289535101</v>
      </c>
      <c r="G38" s="10">
        <v>3776.1076935644255</v>
      </c>
      <c r="H38" s="10">
        <v>34567.175091412428</v>
      </c>
      <c r="I38" s="10">
        <v>34471.483461231495</v>
      </c>
      <c r="J38" s="10">
        <v>10059.829872067645</v>
      </c>
      <c r="K38" s="10">
        <v>2939.3704685098087</v>
      </c>
      <c r="L38" s="11">
        <f t="shared" si="0"/>
        <v>231486.44480633232</v>
      </c>
      <c r="M38" s="12"/>
      <c r="N38" s="4"/>
      <c r="O38" s="13"/>
    </row>
    <row r="39" spans="2:15" ht="15" thickBot="1">
      <c r="B39" s="9">
        <v>2055</v>
      </c>
      <c r="C39" s="10">
        <v>87656.133525468889</v>
      </c>
      <c r="D39" s="10">
        <v>33303.413130254827</v>
      </c>
      <c r="E39" s="10">
        <v>5871.0383764171356</v>
      </c>
      <c r="F39" s="10">
        <v>22049.531105861675</v>
      </c>
      <c r="G39" s="10">
        <v>3861.3525258597419</v>
      </c>
      <c r="H39" s="10">
        <v>35516.962934175346</v>
      </c>
      <c r="I39" s="10">
        <v>35260.127554427061</v>
      </c>
      <c r="J39" s="10">
        <v>10286.611252688241</v>
      </c>
      <c r="K39" s="10">
        <v>3005.768670516281</v>
      </c>
      <c r="L39" s="11">
        <f t="shared" si="0"/>
        <v>236810.93907566922</v>
      </c>
      <c r="M39" s="12"/>
      <c r="N39" s="4"/>
      <c r="O39" s="13"/>
    </row>
    <row r="40" spans="2:15" ht="15" thickBot="1">
      <c r="B40" s="9">
        <v>2056</v>
      </c>
      <c r="C40" s="10">
        <v>89639.671603488881</v>
      </c>
      <c r="D40" s="10">
        <v>34049.5778216174</v>
      </c>
      <c r="E40" s="10">
        <v>5983.1490302671782</v>
      </c>
      <c r="F40" s="10">
        <v>22536.14066714295</v>
      </c>
      <c r="G40" s="10">
        <v>3948.7991304992852</v>
      </c>
      <c r="H40" s="10">
        <v>36503.900337329564</v>
      </c>
      <c r="I40" s="10">
        <v>36068.912245854372</v>
      </c>
      <c r="J40" s="10">
        <v>10519.285285413587</v>
      </c>
      <c r="K40" s="10">
        <v>3073.8893876707943</v>
      </c>
      <c r="L40" s="11">
        <f t="shared" si="0"/>
        <v>242323.32550928401</v>
      </c>
      <c r="M40" s="12"/>
      <c r="N40" s="4"/>
      <c r="O40" s="13"/>
    </row>
    <row r="41" spans="2:15" ht="15" thickBot="1">
      <c r="B41" s="9">
        <v>2057</v>
      </c>
      <c r="C41" s="10">
        <v>91625.559991627728</v>
      </c>
      <c r="D41" s="10">
        <v>34811.317535916111</v>
      </c>
      <c r="E41" s="10">
        <v>6088.6780455290354</v>
      </c>
      <c r="F41" s="10">
        <v>23032.617637183583</v>
      </c>
      <c r="G41" s="10">
        <v>4038.0968537650965</v>
      </c>
      <c r="H41" s="10">
        <v>37502.410659706169</v>
      </c>
      <c r="I41" s="10">
        <v>36895.860504985627</v>
      </c>
      <c r="J41" s="10">
        <v>10756.661727577088</v>
      </c>
      <c r="K41" s="10">
        <v>3143.3995176191534</v>
      </c>
      <c r="L41" s="11">
        <f t="shared" si="0"/>
        <v>247894.60247390962</v>
      </c>
      <c r="M41" s="12"/>
      <c r="N41" s="4"/>
      <c r="O41" s="13"/>
    </row>
    <row r="42" spans="2:15" ht="15" thickBot="1">
      <c r="B42" s="9">
        <v>2058</v>
      </c>
      <c r="C42" s="10">
        <v>93657.059524398457</v>
      </c>
      <c r="D42" s="10">
        <v>35586.025707452871</v>
      </c>
      <c r="E42" s="10">
        <v>6186.4167150369076</v>
      </c>
      <c r="F42" s="10">
        <v>23537.715009027928</v>
      </c>
      <c r="G42" s="10">
        <v>4128.9456642904852</v>
      </c>
      <c r="H42" s="10">
        <v>38500.583203735267</v>
      </c>
      <c r="I42" s="10">
        <v>37737.854043679123</v>
      </c>
      <c r="J42" s="10">
        <v>10998.377163771629</v>
      </c>
      <c r="K42" s="10">
        <v>3214.1894606211149</v>
      </c>
      <c r="L42" s="11">
        <f t="shared" si="0"/>
        <v>253547.16649201378</v>
      </c>
      <c r="M42" s="12"/>
      <c r="N42" s="4"/>
      <c r="O42" s="13"/>
    </row>
    <row r="43" spans="2:15" ht="15" thickBot="1">
      <c r="B43" s="9">
        <v>2059</v>
      </c>
      <c r="C43" s="10">
        <v>95772.137074563987</v>
      </c>
      <c r="D43" s="10">
        <v>36381.28400743346</v>
      </c>
      <c r="E43" s="10">
        <v>6288.3093084909224</v>
      </c>
      <c r="F43" s="10">
        <v>24055.884777861422</v>
      </c>
      <c r="G43" s="10">
        <v>4222.2189692659585</v>
      </c>
      <c r="H43" s="10">
        <v>39529.973883413528</v>
      </c>
      <c r="I43" s="10">
        <v>38602.239167068481</v>
      </c>
      <c r="J43" s="10">
        <v>11246.441039075236</v>
      </c>
      <c r="K43" s="10">
        <v>3286.8373926041481</v>
      </c>
      <c r="L43" s="11">
        <f t="shared" si="0"/>
        <v>259385.32561977714</v>
      </c>
      <c r="M43" s="12"/>
      <c r="N43" s="4"/>
      <c r="O43" s="13"/>
    </row>
    <row r="44" spans="2:15" ht="15" thickBot="1">
      <c r="B44" s="9">
        <v>2060</v>
      </c>
      <c r="C44" s="10">
        <v>97922.251985296782</v>
      </c>
      <c r="D44" s="10">
        <v>37189.61579268911</v>
      </c>
      <c r="E44" s="10">
        <v>6389.433874969417</v>
      </c>
      <c r="F44" s="10">
        <v>24582.578298124365</v>
      </c>
      <c r="G44" s="10">
        <v>4317.0568739466926</v>
      </c>
      <c r="H44" s="10">
        <v>40587.613541109378</v>
      </c>
      <c r="I44" s="10">
        <v>39482.114265179182</v>
      </c>
      <c r="J44" s="10">
        <v>11498.68948353763</v>
      </c>
      <c r="K44" s="10">
        <v>3360.7237175292425</v>
      </c>
      <c r="L44" s="11">
        <f t="shared" si="0"/>
        <v>265330.07783238182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rightToLeft="1" zoomScale="160" zoomScaleNormal="160" workbookViewId="0"/>
  </sheetViews>
  <sheetFormatPr defaultColWidth="9.1796875" defaultRowHeight="14"/>
  <cols>
    <col min="1" max="1" width="9.1796875" style="2"/>
    <col min="2" max="2" width="5.81640625" style="2" customWidth="1"/>
    <col min="3" max="3" width="8.453125" style="2" customWidth="1"/>
    <col min="4" max="4" width="7.54296875" style="2" customWidth="1"/>
    <col min="5" max="5" width="6.81640625" style="2" bestFit="1" customWidth="1"/>
    <col min="6" max="6" width="7.54296875" style="2" customWidth="1"/>
    <col min="7" max="7" width="7" style="2" customWidth="1"/>
    <col min="8" max="8" width="6.7265625" style="2" customWidth="1"/>
    <col min="9" max="10" width="7.54296875" style="2" customWidth="1"/>
    <col min="11" max="11" width="7.7265625" style="2" bestFit="1" customWidth="1"/>
    <col min="12" max="12" width="7.54296875" style="2" customWidth="1"/>
    <col min="13" max="13" width="20.1796875" style="2" bestFit="1" customWidth="1"/>
    <col min="14" max="14" width="16.7265625" style="2" bestFit="1" customWidth="1"/>
    <col min="15" max="16384" width="9.1796875" style="2"/>
  </cols>
  <sheetData>
    <row r="1" spans="1:15">
      <c r="B1" s="6"/>
      <c r="C1" s="7"/>
      <c r="D1" s="7"/>
      <c r="E1" s="7"/>
      <c r="F1" s="7"/>
      <c r="G1" s="7"/>
      <c r="H1" s="7"/>
      <c r="I1" s="7"/>
      <c r="J1" s="7"/>
      <c r="K1" s="7"/>
    </row>
    <row r="2" spans="1:15">
      <c r="A2" s="5"/>
      <c r="B2" s="6"/>
      <c r="C2" s="7"/>
      <c r="D2" s="7"/>
      <c r="E2" s="7"/>
      <c r="F2" s="7"/>
      <c r="G2" s="7"/>
      <c r="H2" s="7"/>
      <c r="I2" s="7"/>
      <c r="J2" s="7"/>
      <c r="K2" s="7"/>
    </row>
    <row r="3" spans="1:15" s="3" customFormat="1">
      <c r="B3" s="6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>
      <c r="B4" s="6"/>
      <c r="C4" s="7"/>
      <c r="D4" s="7"/>
      <c r="E4" s="7"/>
      <c r="F4" s="7"/>
      <c r="G4" s="7"/>
      <c r="H4" s="7"/>
      <c r="I4" s="7"/>
      <c r="J4" s="7"/>
      <c r="K4" s="7"/>
    </row>
    <row r="5" spans="1:15" ht="14.5" thickBot="1">
      <c r="B5" s="6"/>
      <c r="C5" s="14"/>
      <c r="D5" s="14"/>
      <c r="E5" s="19"/>
      <c r="F5" s="14"/>
      <c r="G5" s="19" t="s">
        <v>37</v>
      </c>
      <c r="H5" s="14"/>
      <c r="I5" s="16"/>
      <c r="J5" s="14"/>
      <c r="K5" s="14"/>
      <c r="L5" s="16"/>
    </row>
    <row r="6" spans="1:15" ht="39.5" thickBot="1">
      <c r="B6" s="18" t="s">
        <v>6</v>
      </c>
      <c r="C6" s="18" t="s">
        <v>10</v>
      </c>
      <c r="D6" s="18" t="s">
        <v>9</v>
      </c>
      <c r="E6" s="18" t="s">
        <v>1</v>
      </c>
      <c r="F6" s="18" t="s">
        <v>8</v>
      </c>
      <c r="G6" s="18" t="s">
        <v>12</v>
      </c>
      <c r="H6" s="18" t="s">
        <v>2</v>
      </c>
      <c r="I6" s="18" t="s">
        <v>3</v>
      </c>
      <c r="J6" s="18" t="s">
        <v>4</v>
      </c>
      <c r="K6" s="18" t="s">
        <v>13</v>
      </c>
      <c r="L6" s="18" t="s">
        <v>5</v>
      </c>
    </row>
    <row r="7" spans="1:15" ht="15" thickBot="1">
      <c r="B7" s="9">
        <v>2023</v>
      </c>
      <c r="C7" s="10">
        <v>39265.665088806323</v>
      </c>
      <c r="D7" s="10">
        <v>27359.622904181077</v>
      </c>
      <c r="E7" s="10">
        <v>16209.245112292028</v>
      </c>
      <c r="F7" s="10">
        <v>8371.0293511995733</v>
      </c>
      <c r="G7" s="10">
        <v>55.610000000000007</v>
      </c>
      <c r="H7" s="10">
        <v>9596.07</v>
      </c>
      <c r="I7" s="10">
        <v>9130.6008980499992</v>
      </c>
      <c r="J7" s="10">
        <v>4676.4440000000004</v>
      </c>
      <c r="K7" s="10">
        <v>610.26086199999997</v>
      </c>
      <c r="L7" s="11">
        <f>SUM(C7:K7)</f>
        <v>115274.548216529</v>
      </c>
      <c r="M7" s="12"/>
      <c r="N7" s="4"/>
      <c r="O7" s="13"/>
    </row>
    <row r="8" spans="1:15" ht="15" thickBot="1">
      <c r="B8" s="9">
        <v>2024</v>
      </c>
      <c r="C8" s="10">
        <v>40885.516522944141</v>
      </c>
      <c r="D8" s="10">
        <v>28677.105824654027</v>
      </c>
      <c r="E8" s="10">
        <v>18251.114985632459</v>
      </c>
      <c r="F8" s="10">
        <v>8714.6269928090333</v>
      </c>
      <c r="G8" s="10">
        <v>56.636531878348784</v>
      </c>
      <c r="H8" s="10">
        <v>9882.3259926527571</v>
      </c>
      <c r="I8" s="10">
        <v>9306.8752282721343</v>
      </c>
      <c r="J8" s="10">
        <v>4778.6160880811722</v>
      </c>
      <c r="K8" s="10">
        <v>620.02910573661416</v>
      </c>
      <c r="L8" s="11">
        <f t="shared" ref="L8:L44" si="0">SUM(C8:K8)</f>
        <v>121172.84727266069</v>
      </c>
      <c r="M8" s="12"/>
      <c r="N8" s="4"/>
      <c r="O8" s="13"/>
    </row>
    <row r="9" spans="1:15" ht="15" thickBot="1">
      <c r="B9" s="9">
        <v>2025</v>
      </c>
      <c r="C9" s="10">
        <v>42458.168035167597</v>
      </c>
      <c r="D9" s="10">
        <v>29897.012725125183</v>
      </c>
      <c r="E9" s="10">
        <v>20172.35639667547</v>
      </c>
      <c r="F9" s="10">
        <v>9053.3908214788553</v>
      </c>
      <c r="G9" s="10">
        <v>57.677179067855356</v>
      </c>
      <c r="H9" s="10">
        <v>10172.388405274332</v>
      </c>
      <c r="I9" s="10">
        <v>9481.8218027640978</v>
      </c>
      <c r="J9" s="10">
        <v>4881.296015314233</v>
      </c>
      <c r="K9" s="10">
        <v>629.98643910698422</v>
      </c>
      <c r="L9" s="11">
        <f t="shared" si="0"/>
        <v>126804.09781997462</v>
      </c>
      <c r="M9" s="12"/>
      <c r="N9" s="4"/>
      <c r="O9" s="13"/>
    </row>
    <row r="10" spans="1:15" ht="15" thickBot="1">
      <c r="B10" s="9">
        <v>2026</v>
      </c>
      <c r="C10" s="10">
        <v>43983.91804414089</v>
      </c>
      <c r="D10" s="10">
        <v>31206.877685175426</v>
      </c>
      <c r="E10" s="10">
        <v>22249.297117723065</v>
      </c>
      <c r="F10" s="10">
        <v>9408.9625186247631</v>
      </c>
      <c r="G10" s="10">
        <v>58.725438913470427</v>
      </c>
      <c r="H10" s="10">
        <v>10453.99862827488</v>
      </c>
      <c r="I10" s="10">
        <v>9651.084261077287</v>
      </c>
      <c r="J10" s="10">
        <v>4987.8700045837786</v>
      </c>
      <c r="K10" s="10">
        <v>640.57973672125422</v>
      </c>
      <c r="L10" s="11">
        <f t="shared" si="0"/>
        <v>132641.31343523483</v>
      </c>
      <c r="M10" s="12"/>
      <c r="N10" s="4"/>
      <c r="O10" s="13"/>
    </row>
    <row r="11" spans="1:15" ht="15" thickBot="1">
      <c r="B11" s="9">
        <v>2027</v>
      </c>
      <c r="C11" s="10">
        <v>45477.445014092315</v>
      </c>
      <c r="D11" s="10">
        <v>32528.393437374922</v>
      </c>
      <c r="E11" s="10">
        <v>24219.343793761505</v>
      </c>
      <c r="F11" s="10">
        <v>9777.214436971919</v>
      </c>
      <c r="G11" s="10">
        <v>59.787372819774895</v>
      </c>
      <c r="H11" s="10">
        <v>10757.703234039245</v>
      </c>
      <c r="I11" s="10">
        <v>9816.9976821786149</v>
      </c>
      <c r="J11" s="10">
        <v>5098.0062841512326</v>
      </c>
      <c r="K11" s="10">
        <v>651.42017750651598</v>
      </c>
      <c r="L11" s="11">
        <f t="shared" si="0"/>
        <v>138386.31143289604</v>
      </c>
      <c r="M11" s="12"/>
      <c r="N11" s="4"/>
      <c r="O11" s="13"/>
    </row>
    <row r="12" spans="1:15" ht="15" thickBot="1">
      <c r="B12" s="9">
        <v>2028</v>
      </c>
      <c r="C12" s="10">
        <v>46928.606825656709</v>
      </c>
      <c r="D12" s="10">
        <v>33906.097588462755</v>
      </c>
      <c r="E12" s="10">
        <v>26175.23739810802</v>
      </c>
      <c r="F12" s="10">
        <v>10157.821046962188</v>
      </c>
      <c r="G12" s="10">
        <v>60.858903427240342</v>
      </c>
      <c r="H12" s="10">
        <v>11070.506179000578</v>
      </c>
      <c r="I12" s="10">
        <v>9978.2189824753241</v>
      </c>
      <c r="J12" s="10">
        <v>5215.3768978007784</v>
      </c>
      <c r="K12" s="10">
        <v>662.7674791020869</v>
      </c>
      <c r="L12" s="11">
        <f t="shared" si="0"/>
        <v>144155.49130099567</v>
      </c>
      <c r="M12" s="12"/>
      <c r="N12" s="4"/>
      <c r="O12" s="13"/>
    </row>
    <row r="13" spans="1:15" ht="15" thickBot="1">
      <c r="B13" s="9">
        <v>2029</v>
      </c>
      <c r="C13" s="10">
        <v>48337.397742488691</v>
      </c>
      <c r="D13" s="10">
        <v>35293.448736983613</v>
      </c>
      <c r="E13" s="10">
        <v>28108.40336632133</v>
      </c>
      <c r="F13" s="10">
        <v>10553.628156072613</v>
      </c>
      <c r="G13" s="10">
        <v>61.943405119196051</v>
      </c>
      <c r="H13" s="10">
        <v>11400.016769662518</v>
      </c>
      <c r="I13" s="10">
        <v>10147.03304962991</v>
      </c>
      <c r="J13" s="10">
        <v>5331.112488192106</v>
      </c>
      <c r="K13" s="10">
        <v>673.88146835635951</v>
      </c>
      <c r="L13" s="11">
        <f t="shared" si="0"/>
        <v>149906.86518282632</v>
      </c>
      <c r="M13" s="12"/>
      <c r="N13" s="4"/>
      <c r="O13" s="13"/>
    </row>
    <row r="14" spans="1:15" ht="15" thickBot="1">
      <c r="B14" s="9">
        <v>2030</v>
      </c>
      <c r="C14" s="10">
        <v>49825.54548502688</v>
      </c>
      <c r="D14" s="10">
        <v>36631.254791235748</v>
      </c>
      <c r="E14" s="10">
        <v>30014.882751482499</v>
      </c>
      <c r="F14" s="10">
        <v>10953.4872327053</v>
      </c>
      <c r="G14" s="10">
        <v>63.040574112898064</v>
      </c>
      <c r="H14" s="10">
        <v>11731.979203253519</v>
      </c>
      <c r="I14" s="10">
        <v>10313.067676024637</v>
      </c>
      <c r="J14" s="10">
        <v>5452.7594415745925</v>
      </c>
      <c r="K14" s="10">
        <v>685.39358016112965</v>
      </c>
      <c r="L14" s="11">
        <f t="shared" si="0"/>
        <v>155671.41073557717</v>
      </c>
      <c r="M14" s="12"/>
      <c r="N14" s="4"/>
      <c r="O14" s="13"/>
    </row>
    <row r="15" spans="1:15" ht="15" thickBot="1">
      <c r="B15" s="9">
        <v>2031</v>
      </c>
      <c r="C15" s="10">
        <v>51285.368114757155</v>
      </c>
      <c r="D15" s="10">
        <v>38057.135598561792</v>
      </c>
      <c r="E15" s="10">
        <v>31867.176542929275</v>
      </c>
      <c r="F15" s="10">
        <v>11363.24994975275</v>
      </c>
      <c r="G15" s="10">
        <v>64.149980891491708</v>
      </c>
      <c r="H15" s="10">
        <v>12069.711096936522</v>
      </c>
      <c r="I15" s="10">
        <v>10485.292661537542</v>
      </c>
      <c r="J15" s="10">
        <v>5568.6448840948815</v>
      </c>
      <c r="K15" s="10">
        <v>696.82745552482925</v>
      </c>
      <c r="L15" s="11">
        <f t="shared" si="0"/>
        <v>161457.55628498623</v>
      </c>
      <c r="M15" s="12"/>
      <c r="N15" s="4"/>
      <c r="O15" s="13"/>
    </row>
    <row r="16" spans="1:15" ht="15" thickBot="1">
      <c r="B16" s="9">
        <v>2032</v>
      </c>
      <c r="C16" s="10">
        <v>52723.485874103913</v>
      </c>
      <c r="D16" s="10">
        <v>39498.3917427181</v>
      </c>
      <c r="E16" s="10">
        <v>33569.703602341986</v>
      </c>
      <c r="F16" s="10">
        <v>11783.992973575674</v>
      </c>
      <c r="G16" s="10">
        <v>65.273810698006841</v>
      </c>
      <c r="H16" s="10">
        <v>12418.456916736375</v>
      </c>
      <c r="I16" s="10">
        <v>10653.52410837081</v>
      </c>
      <c r="J16" s="10">
        <v>5693.7800603191536</v>
      </c>
      <c r="K16" s="10">
        <v>708.8920102133884</v>
      </c>
      <c r="L16" s="11">
        <f t="shared" si="0"/>
        <v>167115.50109907743</v>
      </c>
      <c r="M16" s="12"/>
      <c r="N16" s="4"/>
      <c r="O16" s="13"/>
    </row>
    <row r="17" spans="2:15" ht="15" thickBot="1">
      <c r="B17" s="9">
        <v>2033</v>
      </c>
      <c r="C17" s="10">
        <v>54179.475309284833</v>
      </c>
      <c r="D17" s="10">
        <v>40962.118793345107</v>
      </c>
      <c r="E17" s="10">
        <v>35174.071052585488</v>
      </c>
      <c r="F17" s="10">
        <v>12219.573165183285</v>
      </c>
      <c r="G17" s="10">
        <v>66.411257798270739</v>
      </c>
      <c r="H17" s="10">
        <v>12782.762470778503</v>
      </c>
      <c r="I17" s="10">
        <v>10824.002731574314</v>
      </c>
      <c r="J17" s="10">
        <v>5820.2539817811385</v>
      </c>
      <c r="K17" s="10">
        <v>720.83958688905238</v>
      </c>
      <c r="L17" s="11">
        <f t="shared" si="0"/>
        <v>172749.50834921998</v>
      </c>
      <c r="M17" s="12"/>
      <c r="N17" s="4"/>
      <c r="O17" s="13"/>
    </row>
    <row r="18" spans="2:15" ht="15" thickBot="1">
      <c r="B18" s="9">
        <v>2034</v>
      </c>
      <c r="C18" s="10">
        <v>55618.408843577519</v>
      </c>
      <c r="D18" s="10">
        <v>42460.422314680116</v>
      </c>
      <c r="E18" s="10">
        <v>36714.087725235673</v>
      </c>
      <c r="F18" s="10">
        <v>12666.38628170212</v>
      </c>
      <c r="G18" s="10">
        <v>67.562992494862556</v>
      </c>
      <c r="H18" s="10">
        <v>13172.121737256246</v>
      </c>
      <c r="I18" s="10">
        <v>10997.277540004303</v>
      </c>
      <c r="J18" s="10">
        <v>5948.4669234575113</v>
      </c>
      <c r="K18" s="10">
        <v>732.77891927456449</v>
      </c>
      <c r="L18" s="11">
        <f t="shared" si="0"/>
        <v>178377.51327768294</v>
      </c>
      <c r="M18" s="12"/>
      <c r="N18" s="4"/>
      <c r="O18" s="13"/>
    </row>
    <row r="19" spans="2:15" ht="15" thickBot="1">
      <c r="B19" s="9">
        <v>2035</v>
      </c>
      <c r="C19" s="10">
        <v>57096.420905148865</v>
      </c>
      <c r="D19" s="10">
        <v>43855.454884284438</v>
      </c>
      <c r="E19" s="10">
        <v>38138.954760454253</v>
      </c>
      <c r="F19" s="10">
        <v>13122.293553961581</v>
      </c>
      <c r="G19" s="10">
        <v>68.733856784175984</v>
      </c>
      <c r="H19" s="10">
        <v>13603.741271508965</v>
      </c>
      <c r="I19" s="10">
        <v>11176.477353990253</v>
      </c>
      <c r="J19" s="10">
        <v>6072.4707224818467</v>
      </c>
      <c r="K19" s="10">
        <v>744.29156378562595</v>
      </c>
      <c r="L19" s="11">
        <f t="shared" si="0"/>
        <v>183878.83887240003</v>
      </c>
      <c r="M19" s="12"/>
      <c r="N19" s="4"/>
      <c r="O19" s="13"/>
    </row>
    <row r="20" spans="2:15" ht="15" thickBot="1">
      <c r="B20" s="9">
        <v>2036</v>
      </c>
      <c r="C20" s="10">
        <v>58616.36880645842</v>
      </c>
      <c r="D20" s="10">
        <v>45254.69634130811</v>
      </c>
      <c r="E20" s="10">
        <v>39514.505509436771</v>
      </c>
      <c r="F20" s="10">
        <v>13586.620247957153</v>
      </c>
      <c r="G20" s="10">
        <v>69.922931198791986</v>
      </c>
      <c r="H20" s="10">
        <v>14040.232981353107</v>
      </c>
      <c r="I20" s="10">
        <v>11364.407260552074</v>
      </c>
      <c r="J20" s="10">
        <v>6196.9647271259528</v>
      </c>
      <c r="K20" s="10">
        <v>755.36572922805738</v>
      </c>
      <c r="L20" s="11">
        <f t="shared" si="0"/>
        <v>189399.08453461842</v>
      </c>
      <c r="M20" s="12"/>
      <c r="N20" s="4"/>
      <c r="O20" s="13"/>
    </row>
    <row r="21" spans="2:15" ht="15" thickBot="1">
      <c r="B21" s="9">
        <v>2037</v>
      </c>
      <c r="C21" s="10">
        <v>60179.768716335413</v>
      </c>
      <c r="D21" s="10">
        <v>46675.930168021405</v>
      </c>
      <c r="E21" s="10">
        <v>40868.381142240745</v>
      </c>
      <c r="F21" s="10">
        <v>14063.909536178862</v>
      </c>
      <c r="G21" s="10">
        <v>71.129462692782511</v>
      </c>
      <c r="H21" s="10">
        <v>14511.975382835555</v>
      </c>
      <c r="I21" s="10">
        <v>11572.481446293927</v>
      </c>
      <c r="J21" s="10">
        <v>6325.7659433740673</v>
      </c>
      <c r="K21" s="10">
        <v>766.4612538583134</v>
      </c>
      <c r="L21" s="11">
        <f t="shared" si="0"/>
        <v>195035.80305183108</v>
      </c>
      <c r="M21" s="12"/>
      <c r="N21" s="4"/>
      <c r="O21" s="13"/>
    </row>
    <row r="22" spans="2:15" ht="15" thickBot="1">
      <c r="B22" s="9">
        <v>2038</v>
      </c>
      <c r="C22" s="10">
        <v>61765.119956867384</v>
      </c>
      <c r="D22" s="10">
        <v>48134.125811620572</v>
      </c>
      <c r="E22" s="10">
        <v>42187.773691408671</v>
      </c>
      <c r="F22" s="10">
        <v>14558.88227726731</v>
      </c>
      <c r="G22" s="10">
        <v>72.355276677251879</v>
      </c>
      <c r="H22" s="10">
        <v>15006.184307373616</v>
      </c>
      <c r="I22" s="10">
        <v>11806.266840618147</v>
      </c>
      <c r="J22" s="10">
        <v>6451.2565037412551</v>
      </c>
      <c r="K22" s="10">
        <v>776.59153062915095</v>
      </c>
      <c r="L22" s="11">
        <f t="shared" si="0"/>
        <v>200758.55619620334</v>
      </c>
      <c r="M22" s="12"/>
      <c r="N22" s="4"/>
      <c r="O22" s="13"/>
    </row>
    <row r="23" spans="2:15" ht="15" thickBot="1">
      <c r="B23" s="9">
        <v>2039</v>
      </c>
      <c r="C23" s="10">
        <v>63297.212651513895</v>
      </c>
      <c r="D23" s="10">
        <v>49642.671823962126</v>
      </c>
      <c r="E23" s="10">
        <v>43526.601580004557</v>
      </c>
      <c r="F23" s="10">
        <v>15061.704877647124</v>
      </c>
      <c r="G23" s="10">
        <v>73.603157464090756</v>
      </c>
      <c r="H23" s="10">
        <v>15520.843539599538</v>
      </c>
      <c r="I23" s="10">
        <v>12033.924052023236</v>
      </c>
      <c r="J23" s="10">
        <v>6592.4348267043615</v>
      </c>
      <c r="K23" s="10">
        <v>788.41851478756382</v>
      </c>
      <c r="L23" s="11">
        <f t="shared" si="0"/>
        <v>206537.4150237065</v>
      </c>
      <c r="M23" s="12"/>
      <c r="N23" s="4"/>
      <c r="O23" s="13"/>
    </row>
    <row r="24" spans="2:15" ht="15" thickBot="1">
      <c r="B24" s="9">
        <v>2040</v>
      </c>
      <c r="C24" s="10">
        <v>64787.243781066063</v>
      </c>
      <c r="D24" s="10">
        <v>51164.912087810335</v>
      </c>
      <c r="E24" s="10">
        <v>44814.435422140494</v>
      </c>
      <c r="F24" s="10">
        <v>15584.307370822535</v>
      </c>
      <c r="G24" s="10">
        <v>74.868393641824071</v>
      </c>
      <c r="H24" s="10">
        <v>16015.516607318361</v>
      </c>
      <c r="I24" s="10">
        <v>12283.183871426712</v>
      </c>
      <c r="J24" s="10">
        <v>6734.6015667759311</v>
      </c>
      <c r="K24" s="10">
        <v>799.8335801984947</v>
      </c>
      <c r="L24" s="11">
        <f t="shared" si="0"/>
        <v>212258.90268120077</v>
      </c>
      <c r="M24" s="12"/>
      <c r="N24" s="4"/>
      <c r="O24" s="13"/>
    </row>
    <row r="25" spans="2:15" ht="15" thickBot="1">
      <c r="B25" s="9">
        <v>2041</v>
      </c>
      <c r="C25" s="10">
        <v>66400.580173947441</v>
      </c>
      <c r="D25" s="10">
        <v>52707.373068594927</v>
      </c>
      <c r="E25" s="10">
        <v>46149.650298894579</v>
      </c>
      <c r="F25" s="10">
        <v>16123.515625907134</v>
      </c>
      <c r="G25" s="10">
        <v>76.157176267853487</v>
      </c>
      <c r="H25" s="10">
        <v>16537.084846389993</v>
      </c>
      <c r="I25" s="10">
        <v>12485.349615924733</v>
      </c>
      <c r="J25" s="10">
        <v>6891.6894646781093</v>
      </c>
      <c r="K25" s="10">
        <v>812.85348758608075</v>
      </c>
      <c r="L25" s="11">
        <f t="shared" si="0"/>
        <v>218184.25375819087</v>
      </c>
      <c r="M25" s="12"/>
      <c r="N25" s="4"/>
      <c r="O25" s="13"/>
    </row>
    <row r="26" spans="2:15" ht="15" thickBot="1">
      <c r="B26" s="9">
        <v>2042</v>
      </c>
      <c r="C26" s="10">
        <v>68065.03702757835</v>
      </c>
      <c r="D26" s="10">
        <v>54283.689295094722</v>
      </c>
      <c r="E26" s="10">
        <v>47512.42977677632</v>
      </c>
      <c r="F26" s="10">
        <v>16677.960137846476</v>
      </c>
      <c r="G26" s="10">
        <v>77.463090256424351</v>
      </c>
      <c r="H26" s="10">
        <v>17054.6848169697</v>
      </c>
      <c r="I26" s="10">
        <v>12685.316916136338</v>
      </c>
      <c r="J26" s="10">
        <v>7057.5774594357445</v>
      </c>
      <c r="K26" s="10">
        <v>826.27631159757163</v>
      </c>
      <c r="L26" s="11">
        <f t="shared" si="0"/>
        <v>224240.43483169164</v>
      </c>
      <c r="M26" s="12"/>
      <c r="N26" s="4"/>
      <c r="O26" s="13"/>
    </row>
    <row r="27" spans="2:15" ht="15" thickBot="1">
      <c r="B27" s="9">
        <v>2043</v>
      </c>
      <c r="C27" s="10">
        <v>69745.311224092846</v>
      </c>
      <c r="D27" s="10">
        <v>55923.670620662633</v>
      </c>
      <c r="E27" s="10">
        <v>48928.076682792955</v>
      </c>
      <c r="F27" s="10">
        <v>17246.851421505795</v>
      </c>
      <c r="G27" s="10">
        <v>78.779442341549654</v>
      </c>
      <c r="H27" s="10">
        <v>17598.361062386259</v>
      </c>
      <c r="I27" s="10">
        <v>12887.764208430599</v>
      </c>
      <c r="J27" s="10">
        <v>7231.6777652496939</v>
      </c>
      <c r="K27" s="10">
        <v>839.93868050398771</v>
      </c>
      <c r="L27" s="11">
        <f t="shared" si="0"/>
        <v>230480.43110796629</v>
      </c>
      <c r="M27" s="12"/>
      <c r="N27" s="4"/>
      <c r="O27" s="13"/>
    </row>
    <row r="28" spans="2:15" ht="15" thickBot="1">
      <c r="B28" s="9">
        <v>2044</v>
      </c>
      <c r="C28" s="10">
        <v>71381.331171643164</v>
      </c>
      <c r="D28" s="10">
        <v>57638.322589989446</v>
      </c>
      <c r="E28" s="10">
        <v>50438.369689621577</v>
      </c>
      <c r="F28" s="10">
        <v>17835.088994334728</v>
      </c>
      <c r="G28" s="10">
        <v>80.113032349681447</v>
      </c>
      <c r="H28" s="10">
        <v>18195.160499810558</v>
      </c>
      <c r="I28" s="10">
        <v>13096.512376767667</v>
      </c>
      <c r="J28" s="10">
        <v>7410.6088116387709</v>
      </c>
      <c r="K28" s="10">
        <v>853.73340563234888</v>
      </c>
      <c r="L28" s="11">
        <f t="shared" si="0"/>
        <v>236929.24057178796</v>
      </c>
      <c r="M28" s="12"/>
      <c r="N28" s="4"/>
      <c r="O28" s="13"/>
    </row>
    <row r="29" spans="2:15" ht="15" thickBot="1">
      <c r="B29" s="9">
        <v>2045</v>
      </c>
      <c r="C29" s="10">
        <v>72980.599954160571</v>
      </c>
      <c r="D29" s="10">
        <v>59409.786583342342</v>
      </c>
      <c r="E29" s="10">
        <v>51996.452254076132</v>
      </c>
      <c r="F29" s="10">
        <v>18439.620279839528</v>
      </c>
      <c r="G29" s="10">
        <v>81.468210509620334</v>
      </c>
      <c r="H29" s="10">
        <v>18791.272769596639</v>
      </c>
      <c r="I29" s="10">
        <v>13310.319818911612</v>
      </c>
      <c r="J29" s="10">
        <v>7592.9169949658071</v>
      </c>
      <c r="K29" s="10">
        <v>867.58803581074937</v>
      </c>
      <c r="L29" s="11">
        <f t="shared" si="0"/>
        <v>243470.02490121301</v>
      </c>
      <c r="M29" s="12"/>
      <c r="N29" s="4"/>
      <c r="O29" s="13"/>
    </row>
    <row r="30" spans="2:15" ht="15" thickBot="1">
      <c r="B30" s="9">
        <v>2046</v>
      </c>
      <c r="C30" s="10">
        <v>74577.876703015121</v>
      </c>
      <c r="D30" s="10">
        <v>61226.69656183722</v>
      </c>
      <c r="E30" s="10">
        <v>53636.814086278384</v>
      </c>
      <c r="F30" s="10">
        <v>19064.792101046212</v>
      </c>
      <c r="G30" s="10">
        <v>82.840949657090533</v>
      </c>
      <c r="H30" s="10">
        <v>19395.408929523204</v>
      </c>
      <c r="I30" s="10">
        <v>13528.646789268756</v>
      </c>
      <c r="J30" s="10">
        <v>7781.8145788631173</v>
      </c>
      <c r="K30" s="10">
        <v>881.71013423130364</v>
      </c>
      <c r="L30" s="11">
        <f t="shared" si="0"/>
        <v>250176.60083372041</v>
      </c>
      <c r="M30" s="12"/>
      <c r="N30" s="4"/>
      <c r="O30" s="13"/>
    </row>
    <row r="31" spans="2:15" ht="15" thickBot="1">
      <c r="B31" s="9">
        <v>2047</v>
      </c>
      <c r="C31" s="10">
        <v>76175.398049929281</v>
      </c>
      <c r="D31" s="10">
        <v>63090.812610032241</v>
      </c>
      <c r="E31" s="10">
        <v>55389.693351077643</v>
      </c>
      <c r="F31" s="10">
        <v>19710.745735841174</v>
      </c>
      <c r="G31" s="10">
        <v>84.23372001888653</v>
      </c>
      <c r="H31" s="10">
        <v>20030.883122695352</v>
      </c>
      <c r="I31" s="10">
        <v>13751.314005560711</v>
      </c>
      <c r="J31" s="10">
        <v>7975.2561747504515</v>
      </c>
      <c r="K31" s="10">
        <v>895.81178701308113</v>
      </c>
      <c r="L31" s="11">
        <f t="shared" si="0"/>
        <v>257104.14855691878</v>
      </c>
      <c r="M31" s="12"/>
      <c r="N31" s="4"/>
      <c r="O31" s="13"/>
    </row>
    <row r="32" spans="2:15" ht="15" thickBot="1">
      <c r="B32" s="9">
        <v>2048</v>
      </c>
      <c r="C32" s="10">
        <v>77761.524621849123</v>
      </c>
      <c r="D32" s="10">
        <v>65007.315020460483</v>
      </c>
      <c r="E32" s="10">
        <v>57221.06594488219</v>
      </c>
      <c r="F32" s="10">
        <v>20376.863464709164</v>
      </c>
      <c r="G32" s="10">
        <v>85.644094566142442</v>
      </c>
      <c r="H32" s="10">
        <v>20668.721197036157</v>
      </c>
      <c r="I32" s="10">
        <v>13977.851755175221</v>
      </c>
      <c r="J32" s="10">
        <v>8175.7679027150652</v>
      </c>
      <c r="K32" s="10">
        <v>910.0230460823359</v>
      </c>
      <c r="L32" s="11">
        <f t="shared" si="0"/>
        <v>264184.77704747592</v>
      </c>
      <c r="M32" s="12"/>
      <c r="N32" s="4"/>
      <c r="O32" s="13"/>
    </row>
    <row r="33" spans="2:15" ht="15" thickBot="1">
      <c r="B33" s="9">
        <v>2049</v>
      </c>
      <c r="C33" s="10">
        <v>79355.480267959851</v>
      </c>
      <c r="D33" s="10">
        <v>66958.112789656981</v>
      </c>
      <c r="E33" s="10">
        <v>59146.430989562235</v>
      </c>
      <c r="F33" s="10">
        <v>21060.618198710912</v>
      </c>
      <c r="G33" s="10">
        <v>87.0706393327077</v>
      </c>
      <c r="H33" s="10">
        <v>21328.361954406006</v>
      </c>
      <c r="I33" s="10">
        <v>14208.33351924445</v>
      </c>
      <c r="J33" s="10">
        <v>8379.1203023052567</v>
      </c>
      <c r="K33" s="10">
        <v>924.37149557241355</v>
      </c>
      <c r="L33" s="11">
        <f t="shared" si="0"/>
        <v>271447.90015675081</v>
      </c>
      <c r="M33" s="12"/>
      <c r="N33" s="4"/>
      <c r="O33" s="13"/>
    </row>
    <row r="34" spans="2:15" ht="15" thickBot="1">
      <c r="B34" s="9">
        <v>2050</v>
      </c>
      <c r="C34" s="10">
        <v>80993.608019164429</v>
      </c>
      <c r="D34" s="10">
        <v>68935.590583605052</v>
      </c>
      <c r="E34" s="10">
        <v>61154.160857902032</v>
      </c>
      <c r="F34" s="10">
        <v>21768.588819216347</v>
      </c>
      <c r="G34" s="10">
        <v>88.517703102979752</v>
      </c>
      <c r="H34" s="10">
        <v>22007.352581638759</v>
      </c>
      <c r="I34" s="10">
        <v>14442.674794319953</v>
      </c>
      <c r="J34" s="10">
        <v>8587.7460927735538</v>
      </c>
      <c r="K34" s="10">
        <v>938.98495240844886</v>
      </c>
      <c r="L34" s="11">
        <f t="shared" si="0"/>
        <v>278917.22440413159</v>
      </c>
      <c r="M34" s="12"/>
      <c r="N34" s="4"/>
      <c r="O34" s="13"/>
    </row>
    <row r="35" spans="2:15" ht="15" thickBot="1">
      <c r="B35" s="9">
        <v>2051</v>
      </c>
      <c r="C35" s="10">
        <v>82644.6736338216</v>
      </c>
      <c r="D35" s="10">
        <v>70957.576286699041</v>
      </c>
      <c r="E35" s="10">
        <v>63287.002855756946</v>
      </c>
      <c r="F35" s="10">
        <v>22496.213702049714</v>
      </c>
      <c r="G35" s="10">
        <v>89.984741087957715</v>
      </c>
      <c r="H35" s="10">
        <v>22733.345843481817</v>
      </c>
      <c r="I35" s="10">
        <v>14681.574457785126</v>
      </c>
      <c r="J35" s="10">
        <v>8802.0237560874903</v>
      </c>
      <c r="K35" s="10">
        <v>953.73737003645954</v>
      </c>
      <c r="L35" s="11">
        <f t="shared" si="0"/>
        <v>286646.13264680613</v>
      </c>
      <c r="M35" s="12"/>
      <c r="N35" s="4"/>
      <c r="O35" s="13"/>
    </row>
    <row r="36" spans="2:15" ht="15" thickBot="1">
      <c r="B36" s="9">
        <v>2052</v>
      </c>
      <c r="C36" s="10">
        <v>84289.576234425869</v>
      </c>
      <c r="D36" s="10">
        <v>73026.751592481567</v>
      </c>
      <c r="E36" s="10">
        <v>65485.327500237647</v>
      </c>
      <c r="F36" s="10">
        <v>23247.842135564882</v>
      </c>
      <c r="G36" s="10">
        <v>91.473701850518736</v>
      </c>
      <c r="H36" s="10">
        <v>23508.90544880808</v>
      </c>
      <c r="I36" s="10">
        <v>14925.188348093299</v>
      </c>
      <c r="J36" s="10">
        <v>9020.4310179323402</v>
      </c>
      <c r="K36" s="10">
        <v>968.80299752580322</v>
      </c>
      <c r="L36" s="11">
        <f t="shared" si="0"/>
        <v>294564.29897692002</v>
      </c>
      <c r="M36" s="12"/>
      <c r="N36" s="4"/>
      <c r="O36" s="13"/>
    </row>
    <row r="37" spans="2:15" ht="15" thickBot="1">
      <c r="B37" s="9">
        <v>2053</v>
      </c>
      <c r="C37" s="10">
        <v>85947.862072445743</v>
      </c>
      <c r="D37" s="10">
        <v>75119.578800342206</v>
      </c>
      <c r="E37" s="10">
        <v>67750.04773115438</v>
      </c>
      <c r="F37" s="10">
        <v>24018.192554676803</v>
      </c>
      <c r="G37" s="10">
        <v>92.981885580527205</v>
      </c>
      <c r="H37" s="10">
        <v>24252.193276766629</v>
      </c>
      <c r="I37" s="10">
        <v>15170.063298934703</v>
      </c>
      <c r="J37" s="10">
        <v>9243.8599503980986</v>
      </c>
      <c r="K37" s="10">
        <v>984.12731246057467</v>
      </c>
      <c r="L37" s="11">
        <f t="shared" si="0"/>
        <v>302578.90688275965</v>
      </c>
      <c r="M37" s="12"/>
      <c r="N37" s="4"/>
      <c r="O37" s="13"/>
    </row>
    <row r="38" spans="2:15" ht="15" thickBot="1">
      <c r="B38" s="9">
        <v>2054</v>
      </c>
      <c r="C38" s="10">
        <v>87601.221945426456</v>
      </c>
      <c r="D38" s="10">
        <v>77260.807226477336</v>
      </c>
      <c r="E38" s="10">
        <v>70069.366722978899</v>
      </c>
      <c r="F38" s="10">
        <v>24811.972625836646</v>
      </c>
      <c r="G38" s="10">
        <v>94.50844174347489</v>
      </c>
      <c r="H38" s="10">
        <v>25029.21703398387</v>
      </c>
      <c r="I38" s="10">
        <v>15416.897631899961</v>
      </c>
      <c r="J38" s="10">
        <v>9477.4252256873406</v>
      </c>
      <c r="K38" s="10">
        <v>1000.0434203075221</v>
      </c>
      <c r="L38" s="11">
        <f t="shared" si="0"/>
        <v>310761.46027434146</v>
      </c>
      <c r="M38" s="12"/>
      <c r="N38" s="4"/>
      <c r="O38" s="13"/>
    </row>
    <row r="39" spans="2:15" ht="15" thickBot="1">
      <c r="B39" s="9">
        <v>2055</v>
      </c>
      <c r="C39" s="10">
        <v>89259.531862926189</v>
      </c>
      <c r="D39" s="10">
        <v>79440.072793479689</v>
      </c>
      <c r="E39" s="10">
        <v>72418.508873669998</v>
      </c>
      <c r="F39" s="10">
        <v>25630.174320171791</v>
      </c>
      <c r="G39" s="10">
        <v>96.058986590231555</v>
      </c>
      <c r="H39" s="10">
        <v>25844.033573435165</v>
      </c>
      <c r="I39" s="10">
        <v>15665.611541149125</v>
      </c>
      <c r="J39" s="10">
        <v>9718.6947477482317</v>
      </c>
      <c r="K39" s="10">
        <v>1016.4735590743331</v>
      </c>
      <c r="L39" s="11">
        <f t="shared" si="0"/>
        <v>319089.16025824484</v>
      </c>
      <c r="M39" s="12"/>
      <c r="N39" s="4"/>
      <c r="O39" s="13"/>
    </row>
    <row r="40" spans="2:15" ht="15" thickBot="1">
      <c r="B40" s="9">
        <v>2056</v>
      </c>
      <c r="C40" s="10">
        <v>90935.126314238165</v>
      </c>
      <c r="D40" s="10">
        <v>81663.126885723352</v>
      </c>
      <c r="E40" s="10">
        <v>74826.11830193561</v>
      </c>
      <c r="F40" s="10">
        <v>26471.665465424296</v>
      </c>
      <c r="G40" s="10">
        <v>97.630563002270534</v>
      </c>
      <c r="H40" s="10">
        <v>26703.73566737066</v>
      </c>
      <c r="I40" s="10">
        <v>15917.025052502209</v>
      </c>
      <c r="J40" s="10">
        <v>9964.41173463218</v>
      </c>
      <c r="K40" s="10">
        <v>1033.0802123448382</v>
      </c>
      <c r="L40" s="11">
        <f t="shared" si="0"/>
        <v>327611.92019717355</v>
      </c>
      <c r="M40" s="12"/>
      <c r="N40" s="4"/>
      <c r="O40" s="13"/>
    </row>
    <row r="41" spans="2:15" ht="15" thickBot="1">
      <c r="B41" s="9">
        <v>2057</v>
      </c>
      <c r="C41" s="10">
        <v>92601.045110609019</v>
      </c>
      <c r="D41" s="10">
        <v>83935.832989030401</v>
      </c>
      <c r="E41" s="10">
        <v>77254.6668414343</v>
      </c>
      <c r="F41" s="10">
        <v>27337.517426683753</v>
      </c>
      <c r="G41" s="10">
        <v>99.223773175924094</v>
      </c>
      <c r="H41" s="10">
        <v>27558.614263207106</v>
      </c>
      <c r="I41" s="10">
        <v>16169.880457619867</v>
      </c>
      <c r="J41" s="10">
        <v>10217.894295442538</v>
      </c>
      <c r="K41" s="10">
        <v>1050.2310312781915</v>
      </c>
      <c r="L41" s="11">
        <f t="shared" si="0"/>
        <v>336224.90618848114</v>
      </c>
      <c r="M41" s="12"/>
      <c r="N41" s="4"/>
      <c r="O41" s="13"/>
    </row>
    <row r="42" spans="2:15" ht="15" thickBot="1">
      <c r="B42" s="9">
        <v>2058</v>
      </c>
      <c r="C42" s="10">
        <v>94270.851670398712</v>
      </c>
      <c r="D42" s="10">
        <v>86257.662163408822</v>
      </c>
      <c r="E42" s="10">
        <v>79694.228691082477</v>
      </c>
      <c r="F42" s="10">
        <v>28227.817723005908</v>
      </c>
      <c r="G42" s="10">
        <v>100.83246769489284</v>
      </c>
      <c r="H42" s="10">
        <v>28386.522198984916</v>
      </c>
      <c r="I42" s="10">
        <v>16424.297257975395</v>
      </c>
      <c r="J42" s="10">
        <v>10468.719144664492</v>
      </c>
      <c r="K42" s="10">
        <v>1066.7788176235786</v>
      </c>
      <c r="L42" s="11">
        <f t="shared" si="0"/>
        <v>344897.71013483917</v>
      </c>
      <c r="M42" s="12"/>
      <c r="N42" s="4"/>
      <c r="O42" s="13"/>
    </row>
    <row r="43" spans="2:15" ht="15" thickBot="1">
      <c r="B43" s="9">
        <v>2059</v>
      </c>
      <c r="C43" s="10">
        <v>95948.106116670577</v>
      </c>
      <c r="D43" s="10">
        <v>88625.510764282808</v>
      </c>
      <c r="E43" s="10">
        <v>82171.715831341557</v>
      </c>
      <c r="F43" s="10">
        <v>29141.830413945358</v>
      </c>
      <c r="G43" s="10">
        <v>102.46001841822942</v>
      </c>
      <c r="H43" s="10">
        <v>29234.419092172873</v>
      </c>
      <c r="I43" s="10">
        <v>16680.27948634257</v>
      </c>
      <c r="J43" s="10">
        <v>10726.253892815799</v>
      </c>
      <c r="K43" s="10">
        <v>1083.7345362588412</v>
      </c>
      <c r="L43" s="11">
        <f t="shared" si="0"/>
        <v>353714.3101522486</v>
      </c>
      <c r="M43" s="12"/>
      <c r="N43" s="4"/>
      <c r="O43" s="13"/>
    </row>
    <row r="44" spans="2:15" ht="15" thickBot="1">
      <c r="B44" s="9">
        <v>2060</v>
      </c>
      <c r="C44" s="10">
        <v>97658.638245110444</v>
      </c>
      <c r="D44" s="10">
        <v>91047.451633725228</v>
      </c>
      <c r="E44" s="10">
        <v>84646.808165524024</v>
      </c>
      <c r="F44" s="10">
        <v>30083.896004013368</v>
      </c>
      <c r="G44" s="10">
        <v>104.1064046077696</v>
      </c>
      <c r="H44" s="10">
        <v>30118.81278349342</v>
      </c>
      <c r="I44" s="10">
        <v>16939.090464846635</v>
      </c>
      <c r="J44" s="10">
        <v>10993.064410455887</v>
      </c>
      <c r="K44" s="10">
        <v>1101.0646852782118</v>
      </c>
      <c r="L44" s="11">
        <f t="shared" si="0"/>
        <v>362692.93279705499</v>
      </c>
      <c r="M44" s="12"/>
      <c r="N44" s="4"/>
      <c r="O44" s="13"/>
    </row>
  </sheetData>
  <pageMargins left="0.7" right="0.7" top="0.75" bottom="0.75" header="0.3" footer="0.3"/>
  <pageSetup paperSize="9" orientation="portrait" r:id="rId1"/>
  <ignoredErrors>
    <ignoredError sqref="L7:L44" formulaRange="1"/>
  </ignoredErrors>
</worksheet>
</file>

<file path=customUI/_rels/customUI.xml.rels><?xml version="1.0" encoding="UTF-8" standalone="yes"?>
<Relationships xmlns="http://schemas.openxmlformats.org/package/2006/relationships"><Relationship Id="couple256_png" Type="http://schemas.openxmlformats.org/officeDocument/2006/relationships/image" Target="images/couple256.png"/><Relationship Id="populus_png" Type="http://schemas.openxmlformats.org/officeDocument/2006/relationships/image" Target="NULL"/><Relationship Id="Input_png" Type="http://schemas.openxmlformats.org/officeDocument/2006/relationships/image" Target="NULL"/><Relationship Id="Manage_png" Type="http://schemas.openxmlformats.org/officeDocument/2006/relationships/image" Target="NULL"/><Relationship Id="checklist256_png" Type="http://schemas.openxmlformats.org/officeDocument/2006/relationships/image" Target="images/checklist256.png"/><Relationship Id="backup-restore256_png" Type="http://schemas.openxmlformats.org/officeDocument/2006/relationships/image" Target="images/backup-restore256.png"/><Relationship Id="start48_png" Type="http://schemas.openxmlformats.org/officeDocument/2006/relationships/image" Target="images/start48.png"/></Relationships>
</file>

<file path=customUI/customUI.xml><?xml version="1.0" encoding="utf-8"?>
<!--RibbonX Visual Designer 1.93 for Microsoft Excel 14.0. XML Code produced on 2011/11/24-->
<customUI xmlns="http://schemas.microsoft.com/office/2006/01/customui">
  <ribbon>
    <tabs>
      <tab id="Tab1" label="BTL-QM">
        <group id="Group1" label="Navigate">
          <button id="Button1" image="checklist256_png" label="Manage" size="large" onAction="GoToManage"/>
          <button id="Button2" image="backup-restore256_png" label="Input" size="large" onAction="GoToInput"/>
          <button id="Button3" image="couple256_png" label="Populus" size="large" onAction="GoToPopulus"/>
          <button id="Button4" label="Old Age" onAction="GoToOldAge"/>
          <button id="Button5" label="Survivors" onAction="GoToSurvivors"/>
          <button id="Button6" label="Disabled" onAction="GoToDisabled"/>
          <button id="Button7" label="LTC" onAction="GoToLTC"/>
          <button id="Button8" label="WorkersComp" onAction="GoToWorkersComp"/>
          <button id="Button9" label="DmeiBituach" onAction="GoToDmeiBituach"/>
        </group>
        <group id="Group2" label="Run">
          <editBox id="Editbox1" label="Cell:"/>
          <editBox id="Editbox2" label="YOB:"/>
          <button id="Button10" image="start48_png" label="Run" size="large" onAction="RunProjection"/>
        </group>
        <group id="Group3" label="Tables">
          <dropDown id="Dropdown1" label="TableArea"/>
          <dropDown id="Dropdown2" label="Table:"/>
        </group>
      </tab>
    </tabs>
  </ribbon>
</customUI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842E2D988BC80A41A270511ADE24B8B5" ma:contentTypeVersion="1" ma:contentTypeDescription="צור מסמך חדש." ma:contentTypeScope="" ma:versionID="78c637ed65b3ee4f0671681b4dbfec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3f7d7a86e7363298d0c932a85d8f4a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31A09C5-D878-4F4B-B286-BC685BD08118}"/>
</file>

<file path=customXml/itemProps2.xml><?xml version="1.0" encoding="utf-8"?>
<ds:datastoreItem xmlns:ds="http://schemas.openxmlformats.org/officeDocument/2006/customXml" ds:itemID="{51AA7A6E-20F2-4FE1-8555-C4116A9AE6C6}"/>
</file>

<file path=customXml/itemProps3.xml><?xml version="1.0" encoding="utf-8"?>
<ds:datastoreItem xmlns:ds="http://schemas.openxmlformats.org/officeDocument/2006/customXml" ds:itemID="{2ACC3FA3-C8E1-40E6-B6B3-387C3FF73E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12</vt:i4>
      </vt:variant>
    </vt:vector>
  </HeadingPairs>
  <TitlesOfParts>
    <vt:vector size="12" baseType="lpstr">
      <vt:lpstr>תוכן עניינים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Moshe Riff</dc:creator>
  <cp:lastModifiedBy>רמי דניאל שלום</cp:lastModifiedBy>
  <cp:lastPrinted>2024-01-21T10:26:39Z</cp:lastPrinted>
  <dcterms:created xsi:type="dcterms:W3CDTF">2010-11-28T09:28:55Z</dcterms:created>
  <dcterms:modified xsi:type="dcterms:W3CDTF">2026-05-11T05:39:57Z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2028347391</vt:i4>
  </property>
  <property fmtid="{D5CDD505-2E9C-101B-9397-08002B2CF9AE}" pid="3" name="_NewReviewCycle">
    <vt:lpwstr/>
  </property>
  <property fmtid="{D5CDD505-2E9C-101B-9397-08002B2CF9AE}" pid="4" name="_EmailSubject">
    <vt:lpwstr>טיפול בגישה לקובץ אקסל באתר המוסד</vt:lpwstr>
  </property>
  <property fmtid="{D5CDD505-2E9C-101B-9397-08002B2CF9AE}" pid="5" name="_AuthorEmail">
    <vt:lpwstr>RAMI_D2@btl.gov.il</vt:lpwstr>
  </property>
  <property fmtid="{D5CDD505-2E9C-101B-9397-08002B2CF9AE}" pid="6" name="_AuthorEmailDisplayName">
    <vt:lpwstr>רמי דניאל שלום</vt:lpwstr>
  </property>
  <property fmtid="{D5CDD505-2E9C-101B-9397-08002B2CF9AE}" pid="7" name="ContentTypeId">
    <vt:lpwstr>0x010100842E2D988BC80A41A270511ADE24B8B5</vt:lpwstr>
  </property>
  <property fmtid="{D5CDD505-2E9C-101B-9397-08002B2CF9AE}" pid="8" name="Order">
    <vt:r8>2000</vt:r8>
  </property>
  <property fmtid="{D5CDD505-2E9C-101B-9397-08002B2CF9AE}" pid="9" name="TemplateUrl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</Properties>
</file>